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30960" windowHeight="16440"/>
  </bookViews>
  <sheets>
    <sheet name="Scores" sheetId="1" r:id="rId1"/>
    <sheet name="By Class" sheetId="4" r:id="rId2"/>
    <sheet name="By Club" sheetId="5" r:id="rId3"/>
    <sheet name="CayugaCounty" sheetId="10" r:id="rId4"/>
    <sheet name="ScoreDistributionCalc" sheetId="8" r:id="rId5"/>
  </sheets>
  <definedNames>
    <definedName name="_xlnm.Print_Area" localSheetId="1">'By Class'!$A:$AB</definedName>
    <definedName name="_xlnm.Print_Area" localSheetId="2">'By Club'!$A:$AB</definedName>
    <definedName name="_xlnm.Print_Area" localSheetId="0">Scores!$A$1:$AB$951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919" i="1"/>
  <c r="N919"/>
  <c r="O919"/>
  <c r="P919"/>
  <c r="Q919"/>
  <c r="R919"/>
  <c r="S919"/>
  <c r="T919"/>
  <c r="U919"/>
  <c r="M919"/>
  <c r="J918"/>
  <c r="K918"/>
  <c r="L918"/>
  <c r="M918"/>
  <c r="N918"/>
  <c r="O918"/>
  <c r="P918"/>
  <c r="Q918"/>
  <c r="R918"/>
  <c r="S918"/>
  <c r="T918"/>
  <c r="U918"/>
  <c r="J912"/>
  <c r="Y376" i="5"/>
  <c r="Z376" s="1"/>
  <c r="Y378"/>
  <c r="Z378" s="1"/>
  <c r="Y382"/>
  <c r="Z382" s="1"/>
  <c r="Y366"/>
  <c r="Z366" s="1"/>
  <c r="Y377"/>
  <c r="Z377" s="1"/>
  <c r="Y369"/>
  <c r="Y381"/>
  <c r="Y365"/>
  <c r="Y375"/>
  <c r="Y364"/>
  <c r="Y380"/>
  <c r="Y370"/>
  <c r="Y374"/>
  <c r="Y373"/>
  <c r="Y379"/>
  <c r="Y372"/>
  <c r="Y368"/>
  <c r="Y371"/>
  <c r="Y363"/>
  <c r="Y367"/>
  <c r="Y350"/>
  <c r="Y361"/>
  <c r="Y329"/>
  <c r="Y328"/>
  <c r="Y360"/>
  <c r="Z360" s="1"/>
  <c r="Y349"/>
  <c r="Z349" s="1"/>
  <c r="Y348"/>
  <c r="Z348" s="1"/>
  <c r="Y337"/>
  <c r="Z337" s="1"/>
  <c r="Y359"/>
  <c r="AB359" s="1"/>
  <c r="Y336"/>
  <c r="AB336" s="1"/>
  <c r="Y358"/>
  <c r="AB358" s="1"/>
  <c r="AA327"/>
  <c r="Y327"/>
  <c r="AB327" s="1"/>
  <c r="Y326"/>
  <c r="AB326" s="1"/>
  <c r="Y347"/>
  <c r="AB347" s="1"/>
  <c r="Y346"/>
  <c r="AB346" s="1"/>
  <c r="Y357"/>
  <c r="AB357" s="1"/>
  <c r="Y340"/>
  <c r="AB340" s="1"/>
  <c r="Y356"/>
  <c r="AB356" s="1"/>
  <c r="Y352"/>
  <c r="AB352" s="1"/>
  <c r="Y339"/>
  <c r="AB339" s="1"/>
  <c r="Y355"/>
  <c r="AB355" s="1"/>
  <c r="Y332"/>
  <c r="AB332" s="1"/>
  <c r="Y338"/>
  <c r="AB338" s="1"/>
  <c r="Z345"/>
  <c r="Y345"/>
  <c r="AB345" s="1"/>
  <c r="Y335"/>
  <c r="AB335" s="1"/>
  <c r="Y331"/>
  <c r="AB331" s="1"/>
  <c r="Y354"/>
  <c r="AB354" s="1"/>
  <c r="Z334"/>
  <c r="Y334"/>
  <c r="AB334" s="1"/>
  <c r="Y351"/>
  <c r="AB351" s="1"/>
  <c r="Y344"/>
  <c r="AB344" s="1"/>
  <c r="Y343"/>
  <c r="AB343" s="1"/>
  <c r="Z342"/>
  <c r="Y342"/>
  <c r="AB342" s="1"/>
  <c r="Y333"/>
  <c r="AB333" s="1"/>
  <c r="Y330"/>
  <c r="AB330" s="1"/>
  <c r="Y353"/>
  <c r="AB353" s="1"/>
  <c r="Y341"/>
  <c r="AB341" s="1"/>
  <c r="Y323"/>
  <c r="AB323" s="1"/>
  <c r="Y318"/>
  <c r="AB318" s="1"/>
  <c r="Y324"/>
  <c r="AB324" s="1"/>
  <c r="Z322"/>
  <c r="Y322"/>
  <c r="AB322" s="1"/>
  <c r="Y321"/>
  <c r="AB321" s="1"/>
  <c r="Y319"/>
  <c r="AB319" s="1"/>
  <c r="Y320"/>
  <c r="AB320" s="1"/>
  <c r="Z299"/>
  <c r="Y299"/>
  <c r="AB299" s="1"/>
  <c r="Y309"/>
  <c r="AB309" s="1"/>
  <c r="Y284"/>
  <c r="AB284" s="1"/>
  <c r="Y298"/>
  <c r="AB298" s="1"/>
  <c r="Z308"/>
  <c r="Y308"/>
  <c r="AB308" s="1"/>
  <c r="Y307"/>
  <c r="AB307" s="1"/>
  <c r="Y306"/>
  <c r="AB306" s="1"/>
  <c r="Y283"/>
  <c r="AB283" s="1"/>
  <c r="Y297"/>
  <c r="AB297" s="1"/>
  <c r="Y316"/>
  <c r="AB316" s="1"/>
  <c r="Y312"/>
  <c r="AB312" s="1"/>
  <c r="Y311"/>
  <c r="AB311" s="1"/>
  <c r="Z305"/>
  <c r="Y305"/>
  <c r="AB305" s="1"/>
  <c r="Y277"/>
  <c r="AB277" s="1"/>
  <c r="Y293"/>
  <c r="AB293" s="1"/>
  <c r="Y315"/>
  <c r="AB315" s="1"/>
  <c r="Z282"/>
  <c r="Y282"/>
  <c r="AB282" s="1"/>
  <c r="Y304"/>
  <c r="AB304" s="1"/>
  <c r="Y281"/>
  <c r="AB281" s="1"/>
  <c r="Y303"/>
  <c r="AB303" s="1"/>
  <c r="Z296"/>
  <c r="Y296"/>
  <c r="AB296" s="1"/>
  <c r="Y300"/>
  <c r="AB300" s="1"/>
  <c r="Y292"/>
  <c r="AB292" s="1"/>
  <c r="Y291"/>
  <c r="AB291" s="1"/>
  <c r="Y295"/>
  <c r="AB295" s="1"/>
  <c r="Y280"/>
  <c r="AB280" s="1"/>
  <c r="Y290"/>
  <c r="AB290" s="1"/>
  <c r="Y289"/>
  <c r="AB289" s="1"/>
  <c r="Y288"/>
  <c r="AB288" s="1"/>
  <c r="Y279"/>
  <c r="AB279" s="1"/>
  <c r="Y294"/>
  <c r="AB294" s="1"/>
  <c r="Y276"/>
  <c r="AB276" s="1"/>
  <c r="Z302"/>
  <c r="Y302"/>
  <c r="AB302" s="1"/>
  <c r="Y287"/>
  <c r="AB287" s="1"/>
  <c r="Y286"/>
  <c r="AB286" s="1"/>
  <c r="Y310"/>
  <c r="AB310" s="1"/>
  <c r="Z301"/>
  <c r="Y301"/>
  <c r="AB301" s="1"/>
  <c r="Y314"/>
  <c r="AB314" s="1"/>
  <c r="Y313"/>
  <c r="AB313" s="1"/>
  <c r="Y278"/>
  <c r="AB278" s="1"/>
  <c r="Y285"/>
  <c r="AB285" s="1"/>
  <c r="Y274"/>
  <c r="AB274" s="1"/>
  <c r="Y221"/>
  <c r="AB221" s="1"/>
  <c r="Y220"/>
  <c r="AB220" s="1"/>
  <c r="Y259"/>
  <c r="AB259" s="1"/>
  <c r="Y219"/>
  <c r="AB219" s="1"/>
  <c r="Y273"/>
  <c r="AB273" s="1"/>
  <c r="Y258"/>
  <c r="AB258" s="1"/>
  <c r="Z228"/>
  <c r="Y228"/>
  <c r="AB228" s="1"/>
  <c r="Y257"/>
  <c r="AB257" s="1"/>
  <c r="Y242"/>
  <c r="AB242" s="1"/>
  <c r="Y272"/>
  <c r="AB272" s="1"/>
  <c r="Z234"/>
  <c r="Y234"/>
  <c r="AB234" s="1"/>
  <c r="Y271"/>
  <c r="AB271" s="1"/>
  <c r="Y233"/>
  <c r="AB233" s="1"/>
  <c r="Y270"/>
  <c r="AB270" s="1"/>
  <c r="Y265"/>
  <c r="AB265" s="1"/>
  <c r="Y239"/>
  <c r="AB239" s="1"/>
  <c r="Y232"/>
  <c r="AB232" s="1"/>
  <c r="Y238"/>
  <c r="AB238" s="1"/>
  <c r="Y264"/>
  <c r="AB264" s="1"/>
  <c r="Y241"/>
  <c r="AB241" s="1"/>
  <c r="Y237"/>
  <c r="AB237" s="1"/>
  <c r="Y247"/>
  <c r="AB247" s="1"/>
  <c r="Z263"/>
  <c r="Y263"/>
  <c r="AB263" s="1"/>
  <c r="Y240"/>
  <c r="AB240" s="1"/>
  <c r="Y227"/>
  <c r="AB227" s="1"/>
  <c r="Y231"/>
  <c r="AB231" s="1"/>
  <c r="Z256"/>
  <c r="Y256"/>
  <c r="AB256" s="1"/>
  <c r="Y255"/>
  <c r="AB255" s="1"/>
  <c r="Y246"/>
  <c r="AB246" s="1"/>
  <c r="Y254"/>
  <c r="AB254" s="1"/>
  <c r="Y236"/>
  <c r="AB236" s="1"/>
  <c r="Y269"/>
  <c r="AB269" s="1"/>
  <c r="Y218"/>
  <c r="AB218" s="1"/>
  <c r="Y262"/>
  <c r="AB262" s="1"/>
  <c r="Y268"/>
  <c r="AB268" s="1"/>
  <c r="Y230"/>
  <c r="AB230" s="1"/>
  <c r="Y253"/>
  <c r="AB253" s="1"/>
  <c r="Y252"/>
  <c r="AB252" s="1"/>
  <c r="Z226"/>
  <c r="Y226"/>
  <c r="AB226" s="1"/>
  <c r="Y225"/>
  <c r="AB225" s="1"/>
  <c r="Y245"/>
  <c r="AB245" s="1"/>
  <c r="Y235"/>
  <c r="AB235" s="1"/>
  <c r="Z244"/>
  <c r="Y244"/>
  <c r="AB244" s="1"/>
  <c r="Y251"/>
  <c r="AB251" s="1"/>
  <c r="Y217"/>
  <c r="AB217" s="1"/>
  <c r="Y250"/>
  <c r="AB250" s="1"/>
  <c r="Y261"/>
  <c r="AB261" s="1"/>
  <c r="Y243"/>
  <c r="AB243" s="1"/>
  <c r="Y249"/>
  <c r="AB249" s="1"/>
  <c r="Y229"/>
  <c r="AB229" s="1"/>
  <c r="Y248"/>
  <c r="AB248" s="1"/>
  <c r="Y267"/>
  <c r="AB267" s="1"/>
  <c r="Y260"/>
  <c r="AB260" s="1"/>
  <c r="Y224"/>
  <c r="AB224" s="1"/>
  <c r="Z266"/>
  <c r="Y266"/>
  <c r="AB266" s="1"/>
  <c r="Y223"/>
  <c r="AB223" s="1"/>
  <c r="Y222"/>
  <c r="AB222" s="1"/>
  <c r="Y51"/>
  <c r="AB51" s="1"/>
  <c r="AA134"/>
  <c r="Y134"/>
  <c r="AB134" s="1"/>
  <c r="Y133"/>
  <c r="AB133" s="1"/>
  <c r="Y215"/>
  <c r="AB215" s="1"/>
  <c r="Y166"/>
  <c r="AB166" s="1"/>
  <c r="Y120"/>
  <c r="AB120" s="1"/>
  <c r="Y214"/>
  <c r="AB214" s="1"/>
  <c r="Y103"/>
  <c r="AB103" s="1"/>
  <c r="Y102"/>
  <c r="AB102" s="1"/>
  <c r="AA101"/>
  <c r="Y101"/>
  <c r="AB101" s="1"/>
  <c r="Y119"/>
  <c r="AB119" s="1"/>
  <c r="Y213"/>
  <c r="AB213" s="1"/>
  <c r="Y212"/>
  <c r="AB212" s="1"/>
  <c r="AA81"/>
  <c r="Y81"/>
  <c r="AB81" s="1"/>
  <c r="Y50"/>
  <c r="AB50" s="1"/>
  <c r="Y49"/>
  <c r="AB49" s="1"/>
  <c r="Y80"/>
  <c r="AB80" s="1"/>
  <c r="AA79"/>
  <c r="Y79"/>
  <c r="AB79" s="1"/>
  <c r="Y61"/>
  <c r="AB61" s="1"/>
  <c r="Y78"/>
  <c r="AB78" s="1"/>
  <c r="Y48"/>
  <c r="AB48" s="1"/>
  <c r="Y87"/>
  <c r="AB87" s="1"/>
  <c r="Y132"/>
  <c r="AB132" s="1"/>
  <c r="Y211"/>
  <c r="AB211" s="1"/>
  <c r="Y165"/>
  <c r="AB165" s="1"/>
  <c r="AA118"/>
  <c r="Y118"/>
  <c r="AB118" s="1"/>
  <c r="Y164"/>
  <c r="AB164" s="1"/>
  <c r="Y180"/>
  <c r="AB180" s="1"/>
  <c r="Y60"/>
  <c r="AB60" s="1"/>
  <c r="AA47"/>
  <c r="Y47"/>
  <c r="AB47" s="1"/>
  <c r="Y163"/>
  <c r="AB163" s="1"/>
  <c r="Y162"/>
  <c r="AB162" s="1"/>
  <c r="Y117"/>
  <c r="AB117" s="1"/>
  <c r="AA131"/>
  <c r="Y131"/>
  <c r="AB131" s="1"/>
  <c r="Y116"/>
  <c r="AB116" s="1"/>
  <c r="Y86"/>
  <c r="AB86" s="1"/>
  <c r="Y210"/>
  <c r="AB210" s="1"/>
  <c r="Y46"/>
  <c r="AB46" s="1"/>
  <c r="Y45"/>
  <c r="AB45" s="1"/>
  <c r="Y209"/>
  <c r="AB209" s="1"/>
  <c r="Y77"/>
  <c r="AB77" s="1"/>
  <c r="AA130"/>
  <c r="Y130"/>
  <c r="AB130" s="1"/>
  <c r="Y44"/>
  <c r="AB44" s="1"/>
  <c r="Y43"/>
  <c r="AB43" s="1"/>
  <c r="Y179"/>
  <c r="AB179" s="1"/>
  <c r="AA42"/>
  <c r="Y42"/>
  <c r="AB42" s="1"/>
  <c r="Y115"/>
  <c r="AB115" s="1"/>
  <c r="Y208"/>
  <c r="AB208" s="1"/>
  <c r="Y207"/>
  <c r="AB207" s="1"/>
  <c r="AA100"/>
  <c r="Y100"/>
  <c r="AB100" s="1"/>
  <c r="Y41"/>
  <c r="AB41" s="1"/>
  <c r="Y178"/>
  <c r="AB178" s="1"/>
  <c r="Y206"/>
  <c r="AB206" s="1"/>
  <c r="Y40"/>
  <c r="AB40" s="1"/>
  <c r="Y76"/>
  <c r="AB76" s="1"/>
  <c r="Y161"/>
  <c r="AB161" s="1"/>
  <c r="Y160"/>
  <c r="AB160" s="1"/>
  <c r="AA205"/>
  <c r="Y205"/>
  <c r="AB205" s="1"/>
  <c r="Y114"/>
  <c r="AB114" s="1"/>
  <c r="Y39"/>
  <c r="AB39" s="1"/>
  <c r="Y159"/>
  <c r="AB159" s="1"/>
  <c r="AA59"/>
  <c r="Z59"/>
  <c r="Y59"/>
  <c r="AB59" s="1"/>
  <c r="Y38"/>
  <c r="AB38" s="1"/>
  <c r="Y113"/>
  <c r="AB113" s="1"/>
  <c r="Y112"/>
  <c r="AB112" s="1"/>
  <c r="Y75"/>
  <c r="AB75" s="1"/>
  <c r="Z129"/>
  <c r="Y129"/>
  <c r="AB129" s="1"/>
  <c r="Y74"/>
  <c r="AB74" s="1"/>
  <c r="Z58"/>
  <c r="Y58"/>
  <c r="AB58" s="1"/>
  <c r="Y37"/>
  <c r="AB37" s="1"/>
  <c r="Y36"/>
  <c r="AB36" s="1"/>
  <c r="Y204"/>
  <c r="AB204" s="1"/>
  <c r="Y111"/>
  <c r="AB111" s="1"/>
  <c r="AA203"/>
  <c r="Z203"/>
  <c r="Y203"/>
  <c r="AB203" s="1"/>
  <c r="Y158"/>
  <c r="AB158" s="1"/>
  <c r="Y128"/>
  <c r="AB128" s="1"/>
  <c r="Y85"/>
  <c r="AB85" s="1"/>
  <c r="Z202"/>
  <c r="Y202"/>
  <c r="AB202" s="1"/>
  <c r="Y201"/>
  <c r="AB201" s="1"/>
  <c r="Y110"/>
  <c r="AB110" s="1"/>
  <c r="Y84"/>
  <c r="AB84" s="1"/>
  <c r="Y109"/>
  <c r="AB109" s="1"/>
  <c r="Z157"/>
  <c r="Y157"/>
  <c r="AB157" s="1"/>
  <c r="Y156"/>
  <c r="AB156" s="1"/>
  <c r="AA200"/>
  <c r="Z200"/>
  <c r="Y200"/>
  <c r="AB200" s="1"/>
  <c r="Y99"/>
  <c r="AB99" s="1"/>
  <c r="Z155"/>
  <c r="Y155"/>
  <c r="AB155" s="1"/>
  <c r="Y199"/>
  <c r="AB199" s="1"/>
  <c r="AA98"/>
  <c r="Z98"/>
  <c r="Y98"/>
  <c r="AB98" s="1"/>
  <c r="Z35"/>
  <c r="Y35"/>
  <c r="AB35" s="1"/>
  <c r="Y154"/>
  <c r="AB154" s="1"/>
  <c r="Y97"/>
  <c r="AB97" s="1"/>
  <c r="Y177"/>
  <c r="AB177" s="1"/>
  <c r="AA73"/>
  <c r="Z73"/>
  <c r="Y73"/>
  <c r="AB73" s="1"/>
  <c r="AA153"/>
  <c r="Z153"/>
  <c r="Y153"/>
  <c r="AB153" s="1"/>
  <c r="Y34"/>
  <c r="AB34" s="1"/>
  <c r="Y152"/>
  <c r="AB152" s="1"/>
  <c r="AA151"/>
  <c r="Z151"/>
  <c r="Y151"/>
  <c r="AB151" s="1"/>
  <c r="AA96"/>
  <c r="Z96"/>
  <c r="Y96"/>
  <c r="AB96" s="1"/>
  <c r="Y95"/>
  <c r="AB95" s="1"/>
  <c r="Y33"/>
  <c r="AB33" s="1"/>
  <c r="AA108"/>
  <c r="Z108"/>
  <c r="Y108"/>
  <c r="AB108" s="1"/>
  <c r="AA198"/>
  <c r="Z198"/>
  <c r="Y198"/>
  <c r="AB198" s="1"/>
  <c r="Y32"/>
  <c r="AB32" s="1"/>
  <c r="Y127"/>
  <c r="AB127" s="1"/>
  <c r="AA72"/>
  <c r="Z72"/>
  <c r="Y72"/>
  <c r="AB72" s="1"/>
  <c r="AA176"/>
  <c r="Z176"/>
  <c r="Y176"/>
  <c r="AB176" s="1"/>
  <c r="Y150"/>
  <c r="AB150" s="1"/>
  <c r="Y197"/>
  <c r="AB197" s="1"/>
  <c r="AA71"/>
  <c r="Z71"/>
  <c r="Y71"/>
  <c r="AB71" s="1"/>
  <c r="AA149"/>
  <c r="Z149"/>
  <c r="Y149"/>
  <c r="AB149" s="1"/>
  <c r="Y196"/>
  <c r="AB196" s="1"/>
  <c r="Y57"/>
  <c r="AB57" s="1"/>
  <c r="AA195"/>
  <c r="Z195"/>
  <c r="Y195"/>
  <c r="AB195" s="1"/>
  <c r="AA107"/>
  <c r="Z107"/>
  <c r="Y107"/>
  <c r="AB107" s="1"/>
  <c r="Y106"/>
  <c r="AB106" s="1"/>
  <c r="Y70"/>
  <c r="AB70" s="1"/>
  <c r="AA194"/>
  <c r="Z194"/>
  <c r="Y194"/>
  <c r="AB194" s="1"/>
  <c r="AA193"/>
  <c r="Z193"/>
  <c r="Y193"/>
  <c r="AB193" s="1"/>
  <c r="Y94"/>
  <c r="AB94" s="1"/>
  <c r="Y93"/>
  <c r="AB93" s="1"/>
  <c r="AA175"/>
  <c r="Z175"/>
  <c r="Y175"/>
  <c r="AB175" s="1"/>
  <c r="AA174"/>
  <c r="Z174"/>
  <c r="Y174"/>
  <c r="AB174" s="1"/>
  <c r="Y56"/>
  <c r="AB56" s="1"/>
  <c r="Y105"/>
  <c r="AB105" s="1"/>
  <c r="AA31"/>
  <c r="Z31"/>
  <c r="Y31"/>
  <c r="AB31" s="1"/>
  <c r="AA55"/>
  <c r="Z55"/>
  <c r="Y55"/>
  <c r="AB55" s="1"/>
  <c r="Y69"/>
  <c r="AB69" s="1"/>
  <c r="Y148"/>
  <c r="AB148" s="1"/>
  <c r="AA192"/>
  <c r="Z192"/>
  <c r="Y192"/>
  <c r="AB192" s="1"/>
  <c r="AA54"/>
  <c r="Z54"/>
  <c r="Y54"/>
  <c r="AB54" s="1"/>
  <c r="Y147"/>
  <c r="AB147" s="1"/>
  <c r="Y30"/>
  <c r="AB30" s="1"/>
  <c r="AA146"/>
  <c r="Z146"/>
  <c r="Y146"/>
  <c r="AB146" s="1"/>
  <c r="AA145"/>
  <c r="Z145"/>
  <c r="Y145"/>
  <c r="AB145" s="1"/>
  <c r="Y191"/>
  <c r="AB191" s="1"/>
  <c r="Y68"/>
  <c r="AB68" s="1"/>
  <c r="AA92"/>
  <c r="Z92"/>
  <c r="Y92"/>
  <c r="AB92" s="1"/>
  <c r="AA67"/>
  <c r="Z67"/>
  <c r="Y67"/>
  <c r="AB67" s="1"/>
  <c r="Y91"/>
  <c r="AB91" s="1"/>
  <c r="Y29"/>
  <c r="AB29" s="1"/>
  <c r="AA144"/>
  <c r="Z144"/>
  <c r="Y144"/>
  <c r="AB144" s="1"/>
  <c r="AA28"/>
  <c r="Z28"/>
  <c r="Y28"/>
  <c r="AB28" s="1"/>
  <c r="Y83"/>
  <c r="AB83" s="1"/>
  <c r="Y27"/>
  <c r="AB27" s="1"/>
  <c r="AA190"/>
  <c r="Z190"/>
  <c r="Y190"/>
  <c r="AB190" s="1"/>
  <c r="AA126"/>
  <c r="Z126"/>
  <c r="Y126"/>
  <c r="AB126" s="1"/>
  <c r="Y26"/>
  <c r="AB26" s="1"/>
  <c r="Y189"/>
  <c r="AB189" s="1"/>
  <c r="AA90"/>
  <c r="Z90"/>
  <c r="Y90"/>
  <c r="AB90" s="1"/>
  <c r="AA125"/>
  <c r="Z125"/>
  <c r="Y125"/>
  <c r="AB125" s="1"/>
  <c r="Y124"/>
  <c r="AB124" s="1"/>
  <c r="Y104"/>
  <c r="AB104" s="1"/>
  <c r="AA66"/>
  <c r="Z66"/>
  <c r="Y66"/>
  <c r="AB66" s="1"/>
  <c r="AA25"/>
  <c r="Z25"/>
  <c r="Y25"/>
  <c r="AB25" s="1"/>
  <c r="Y188"/>
  <c r="AB188" s="1"/>
  <c r="Y143"/>
  <c r="AB143" s="1"/>
  <c r="AA89"/>
  <c r="Z89"/>
  <c r="Y89"/>
  <c r="AB89" s="1"/>
  <c r="AA24"/>
  <c r="Z24"/>
  <c r="Y24"/>
  <c r="AB24" s="1"/>
  <c r="Y173"/>
  <c r="AB173" s="1"/>
  <c r="Y88"/>
  <c r="AB88" s="1"/>
  <c r="AA187"/>
  <c r="Z187"/>
  <c r="Y187"/>
  <c r="AB187" s="1"/>
  <c r="AA142"/>
  <c r="Z142"/>
  <c r="Y142"/>
  <c r="AB142" s="1"/>
  <c r="Y141"/>
  <c r="AB141" s="1"/>
  <c r="Y23"/>
  <c r="AB23" s="1"/>
  <c r="AA172"/>
  <c r="Z172"/>
  <c r="Y172"/>
  <c r="AB172" s="1"/>
  <c r="AA82"/>
  <c r="Z82"/>
  <c r="Y82"/>
  <c r="AB82" s="1"/>
  <c r="Y53"/>
  <c r="AB53" s="1"/>
  <c r="Y65"/>
  <c r="AB65" s="1"/>
  <c r="AA171"/>
  <c r="Z171"/>
  <c r="Y171"/>
  <c r="AB171" s="1"/>
  <c r="AA170"/>
  <c r="Z170"/>
  <c r="Y170"/>
  <c r="AB170" s="1"/>
  <c r="Y169"/>
  <c r="AB169" s="1"/>
  <c r="Y168"/>
  <c r="AB168" s="1"/>
  <c r="AA22"/>
  <c r="Z22"/>
  <c r="Y22"/>
  <c r="AB22" s="1"/>
  <c r="AA123"/>
  <c r="Z123"/>
  <c r="Y123"/>
  <c r="AB123" s="1"/>
  <c r="Y21"/>
  <c r="AB21" s="1"/>
  <c r="Y140"/>
  <c r="AB140" s="1"/>
  <c r="AA139"/>
  <c r="Z139"/>
  <c r="Y139"/>
  <c r="AB139" s="1"/>
  <c r="AA186"/>
  <c r="Z186"/>
  <c r="Y186"/>
  <c r="AB186" s="1"/>
  <c r="Y64"/>
  <c r="AB64" s="1"/>
  <c r="Y20"/>
  <c r="AB20" s="1"/>
  <c r="AA185"/>
  <c r="Z185"/>
  <c r="Y185"/>
  <c r="AB185" s="1"/>
  <c r="AA138"/>
  <c r="Z138"/>
  <c r="Y138"/>
  <c r="AB138" s="1"/>
  <c r="Y184"/>
  <c r="AB184" s="1"/>
  <c r="Y19"/>
  <c r="AB19" s="1"/>
  <c r="AA63"/>
  <c r="Z63"/>
  <c r="Y63"/>
  <c r="AB63" s="1"/>
  <c r="AA18"/>
  <c r="Z18"/>
  <c r="Y18"/>
  <c r="AB18" s="1"/>
  <c r="Y137"/>
  <c r="AB137" s="1"/>
  <c r="Y136"/>
  <c r="AB136" s="1"/>
  <c r="AA122"/>
  <c r="Z122"/>
  <c r="Y122"/>
  <c r="AB122" s="1"/>
  <c r="AA183"/>
  <c r="Z183"/>
  <c r="Y183"/>
  <c r="AB183" s="1"/>
  <c r="Y182"/>
  <c r="AB182" s="1"/>
  <c r="Y181"/>
  <c r="AB181" s="1"/>
  <c r="AA167"/>
  <c r="Z167"/>
  <c r="Y167"/>
  <c r="AB167" s="1"/>
  <c r="AA121"/>
  <c r="Z121"/>
  <c r="Y121"/>
  <c r="AB121" s="1"/>
  <c r="Y17"/>
  <c r="AB17" s="1"/>
  <c r="Y135"/>
  <c r="AB135" s="1"/>
  <c r="AA52"/>
  <c r="Z52"/>
  <c r="Y52"/>
  <c r="AB52" s="1"/>
  <c r="AA62"/>
  <c r="Z62"/>
  <c r="Y62"/>
  <c r="AB62" s="1"/>
  <c r="Y10"/>
  <c r="AB10" s="1"/>
  <c r="Y8"/>
  <c r="AB8" s="1"/>
  <c r="AA15"/>
  <c r="Z15"/>
  <c r="Y15"/>
  <c r="AB15" s="1"/>
  <c r="AA9"/>
  <c r="Z9"/>
  <c r="Y9"/>
  <c r="AB9" s="1"/>
  <c r="Y12"/>
  <c r="AB12" s="1"/>
  <c r="Y14"/>
  <c r="AB14" s="1"/>
  <c r="AA7"/>
  <c r="Z7"/>
  <c r="Y7"/>
  <c r="AB7" s="1"/>
  <c r="AA13"/>
  <c r="Z13"/>
  <c r="Y13"/>
  <c r="AB13" s="1"/>
  <c r="Y6"/>
  <c r="AB6" s="1"/>
  <c r="Y11"/>
  <c r="AB11" s="1"/>
  <c r="G922" i="1"/>
  <c r="Y137" i="4"/>
  <c r="AB137" s="1"/>
  <c r="Y162"/>
  <c r="AB162" s="1"/>
  <c r="Y29"/>
  <c r="AB29" s="1"/>
  <c r="Y140"/>
  <c r="AB140" s="1"/>
  <c r="Y175"/>
  <c r="AB175" s="1"/>
  <c r="Y228"/>
  <c r="AB228" s="1"/>
  <c r="Y82"/>
  <c r="AB82" s="1"/>
  <c r="Y259"/>
  <c r="AB259" s="1"/>
  <c r="Y44"/>
  <c r="AB44" s="1"/>
  <c r="Y12"/>
  <c r="AB12" s="1"/>
  <c r="Y256"/>
  <c r="AB256" s="1"/>
  <c r="Y76"/>
  <c r="AB76" s="1"/>
  <c r="Y217"/>
  <c r="AB217" s="1"/>
  <c r="Y346"/>
  <c r="AB346" s="1"/>
  <c r="Y205"/>
  <c r="AB205" s="1"/>
  <c r="Y190"/>
  <c r="AB190" s="1"/>
  <c r="Y41"/>
  <c r="AB41" s="1"/>
  <c r="Y27"/>
  <c r="AB27" s="1"/>
  <c r="Y359"/>
  <c r="AB359" s="1"/>
  <c r="AA367"/>
  <c r="Y367"/>
  <c r="AB367" s="1"/>
  <c r="Y160"/>
  <c r="AB160" s="1"/>
  <c r="Y159"/>
  <c r="AB159" s="1"/>
  <c r="Y213"/>
  <c r="AB213" s="1"/>
  <c r="Y214"/>
  <c r="AB214" s="1"/>
  <c r="Y103"/>
  <c r="AB103" s="1"/>
  <c r="Y166"/>
  <c r="AB166" s="1"/>
  <c r="Y97"/>
  <c r="AB97" s="1"/>
  <c r="Y321"/>
  <c r="AB321" s="1"/>
  <c r="Y132"/>
  <c r="AB132" s="1"/>
  <c r="Y281"/>
  <c r="AB281" s="1"/>
  <c r="Y43"/>
  <c r="AB43" s="1"/>
  <c r="Y10"/>
  <c r="AB10" s="1"/>
  <c r="Y165"/>
  <c r="AB165" s="1"/>
  <c r="Y138"/>
  <c r="AB138" s="1"/>
  <c r="Y376"/>
  <c r="AB376" s="1"/>
  <c r="Y152"/>
  <c r="AB152" s="1"/>
  <c r="Y15"/>
  <c r="AB15" s="1"/>
  <c r="Y285"/>
  <c r="AB285" s="1"/>
  <c r="Y229"/>
  <c r="AB229" s="1"/>
  <c r="Y54"/>
  <c r="AB54" s="1"/>
  <c r="Y231"/>
  <c r="AB231" s="1"/>
  <c r="Y65"/>
  <c r="AB65" s="1"/>
  <c r="Y258"/>
  <c r="AB258" s="1"/>
  <c r="Y127"/>
  <c r="AB127" s="1"/>
  <c r="Y381"/>
  <c r="AB381" s="1"/>
  <c r="Y278"/>
  <c r="AB278" s="1"/>
  <c r="Y280"/>
  <c r="AB280" s="1"/>
  <c r="Y34"/>
  <c r="AB34" s="1"/>
  <c r="Y366"/>
  <c r="AB366" s="1"/>
  <c r="Y163"/>
  <c r="AB163" s="1"/>
  <c r="Y13"/>
  <c r="AB13" s="1"/>
  <c r="Y279"/>
  <c r="AB279" s="1"/>
  <c r="Y37"/>
  <c r="AB37" s="1"/>
  <c r="Y241"/>
  <c r="AB241" s="1"/>
  <c r="Y75"/>
  <c r="AB75" s="1"/>
  <c r="Y348"/>
  <c r="AB348" s="1"/>
  <c r="Y174"/>
  <c r="AB174" s="1"/>
  <c r="Y292"/>
  <c r="AB292" s="1"/>
  <c r="Y100"/>
  <c r="AB100" s="1"/>
  <c r="Y78"/>
  <c r="AB78" s="1"/>
  <c r="Y296"/>
  <c r="AB296" s="1"/>
  <c r="Y101"/>
  <c r="AB101" s="1"/>
  <c r="Y158"/>
  <c r="Y353"/>
  <c r="AB353" s="1"/>
  <c r="Y113"/>
  <c r="Y62"/>
  <c r="AB62" s="1"/>
  <c r="Y372"/>
  <c r="AB372" s="1"/>
  <c r="Y49"/>
  <c r="AB49" s="1"/>
  <c r="Y23"/>
  <c r="AB23" s="1"/>
  <c r="Y42"/>
  <c r="AB42" s="1"/>
  <c r="Y313"/>
  <c r="Z313" s="1"/>
  <c r="Y136"/>
  <c r="Z136" s="1"/>
  <c r="Y91"/>
  <c r="Z91" s="1"/>
  <c r="Y58"/>
  <c r="Z58" s="1"/>
  <c r="Y80"/>
  <c r="Z80" s="1"/>
  <c r="Y7"/>
  <c r="Z7" s="1"/>
  <c r="Y247"/>
  <c r="Z247" s="1"/>
  <c r="Y119"/>
  <c r="Z119" s="1"/>
  <c r="Y17"/>
  <c r="Z17" s="1"/>
  <c r="Y328"/>
  <c r="Z328" s="1"/>
  <c r="Y267"/>
  <c r="Z267" s="1"/>
  <c r="Y79"/>
  <c r="Z79" s="1"/>
  <c r="Y177"/>
  <c r="Z177" s="1"/>
  <c r="Y202"/>
  <c r="Z202" s="1"/>
  <c r="Y20"/>
  <c r="Z20" s="1"/>
  <c r="Y196"/>
  <c r="Z196" s="1"/>
  <c r="Y157"/>
  <c r="Z157" s="1"/>
  <c r="Y329"/>
  <c r="Z329" s="1"/>
  <c r="Y248"/>
  <c r="Z248" s="1"/>
  <c r="Y345"/>
  <c r="Z345" s="1"/>
  <c r="Y169"/>
  <c r="Z169" s="1"/>
  <c r="Y361"/>
  <c r="Z361" s="1"/>
  <c r="Y211"/>
  <c r="Z211" s="1"/>
  <c r="Y327"/>
  <c r="Z327" s="1"/>
  <c r="Y219"/>
  <c r="Z219" s="1"/>
  <c r="Y60"/>
  <c r="Z60" s="1"/>
  <c r="Y151"/>
  <c r="Z151" s="1"/>
  <c r="Y154"/>
  <c r="Z154" s="1"/>
  <c r="Y193"/>
  <c r="Z193" s="1"/>
  <c r="Y92"/>
  <c r="Z92" s="1"/>
  <c r="Y287"/>
  <c r="Z287" s="1"/>
  <c r="Y234"/>
  <c r="Z234" s="1"/>
  <c r="Y47"/>
  <c r="Z47" s="1"/>
  <c r="Y129"/>
  <c r="Z129" s="1"/>
  <c r="Y199"/>
  <c r="Z199" s="1"/>
  <c r="Y373"/>
  <c r="Z373" s="1"/>
  <c r="Y378"/>
  <c r="Z378" s="1"/>
  <c r="Y57"/>
  <c r="Z57" s="1"/>
  <c r="Y288"/>
  <c r="Z288" s="1"/>
  <c r="Y286"/>
  <c r="Z286" s="1"/>
  <c r="Y63"/>
  <c r="Z63" s="1"/>
  <c r="Y352"/>
  <c r="Z352" s="1"/>
  <c r="Y290"/>
  <c r="Z290" s="1"/>
  <c r="Y315"/>
  <c r="Z315" s="1"/>
  <c r="Y189"/>
  <c r="Z189" s="1"/>
  <c r="Y67"/>
  <c r="Z67" s="1"/>
  <c r="Y98"/>
  <c r="Z98" s="1"/>
  <c r="Y104"/>
  <c r="Z104" s="1"/>
  <c r="Y48"/>
  <c r="Z48" s="1"/>
  <c r="Y269"/>
  <c r="Z269" s="1"/>
  <c r="Y204"/>
  <c r="Z204" s="1"/>
  <c r="Y306"/>
  <c r="Z306" s="1"/>
  <c r="Y123"/>
  <c r="Z123" s="1"/>
  <c r="Y73"/>
  <c r="Z73" s="1"/>
  <c r="Y83"/>
  <c r="Z83" s="1"/>
  <c r="Y9"/>
  <c r="Z9" s="1"/>
  <c r="Y209"/>
  <c r="Z209" s="1"/>
  <c r="Y318"/>
  <c r="Z318" s="1"/>
  <c r="Y283"/>
  <c r="Z283" s="1"/>
  <c r="Y257"/>
  <c r="Z257" s="1"/>
  <c r="Y225"/>
  <c r="Z225" s="1"/>
  <c r="Y28"/>
  <c r="Z28" s="1"/>
  <c r="Y99"/>
  <c r="Z99" s="1"/>
  <c r="Y221"/>
  <c r="Z221" s="1"/>
  <c r="Y56"/>
  <c r="Z56" s="1"/>
  <c r="Y226"/>
  <c r="Z226" s="1"/>
  <c r="Y64"/>
  <c r="Z64" s="1"/>
  <c r="Y24"/>
  <c r="Z24" s="1"/>
  <c r="Y90"/>
  <c r="Z90" s="1"/>
  <c r="Y203"/>
  <c r="Z203" s="1"/>
  <c r="Y195"/>
  <c r="Z195" s="1"/>
  <c r="Y186"/>
  <c r="Z186" s="1"/>
  <c r="Y308"/>
  <c r="Z308" s="1"/>
  <c r="Y323"/>
  <c r="Z323" s="1"/>
  <c r="Y156"/>
  <c r="Z156" s="1"/>
  <c r="Y40"/>
  <c r="Z40" s="1"/>
  <c r="Y364"/>
  <c r="Z364" s="1"/>
  <c r="Y68"/>
  <c r="Z68" s="1"/>
  <c r="Y102"/>
  <c r="Z102" s="1"/>
  <c r="Y336"/>
  <c r="Z336" s="1"/>
  <c r="Y148"/>
  <c r="Z148" s="1"/>
  <c r="Y223"/>
  <c r="Z223" s="1"/>
  <c r="Y39"/>
  <c r="Z39" s="1"/>
  <c r="Y161"/>
  <c r="Z161" s="1"/>
  <c r="Y89"/>
  <c r="Z89" s="1"/>
  <c r="Y146"/>
  <c r="Z146" s="1"/>
  <c r="Y85"/>
  <c r="Z85" s="1"/>
  <c r="Y347"/>
  <c r="Z347" s="1"/>
  <c r="Y182"/>
  <c r="Z182" s="1"/>
  <c r="Y188"/>
  <c r="Z188" s="1"/>
  <c r="Y365"/>
  <c r="Z365" s="1"/>
  <c r="Y107"/>
  <c r="Z107" s="1"/>
  <c r="Y210"/>
  <c r="Z210" s="1"/>
  <c r="Y254"/>
  <c r="Z254" s="1"/>
  <c r="Y342"/>
  <c r="Z342" s="1"/>
  <c r="Y176"/>
  <c r="Z176" s="1"/>
  <c r="Y142"/>
  <c r="Z142" s="1"/>
  <c r="Y33"/>
  <c r="Z33" s="1"/>
  <c r="Y8"/>
  <c r="Z8" s="1"/>
  <c r="Y334"/>
  <c r="Z334" s="1"/>
  <c r="Y289"/>
  <c r="Z289" s="1"/>
  <c r="Y312"/>
  <c r="Z312" s="1"/>
  <c r="Y181"/>
  <c r="Z181" s="1"/>
  <c r="Y261"/>
  <c r="Z261" s="1"/>
  <c r="Y194"/>
  <c r="Z194" s="1"/>
  <c r="Y263"/>
  <c r="Z263" s="1"/>
  <c r="Y180"/>
  <c r="Z180" s="1"/>
  <c r="Y277"/>
  <c r="Z277" s="1"/>
  <c r="Y36"/>
  <c r="Z36" s="1"/>
  <c r="Y355"/>
  <c r="Z355" s="1"/>
  <c r="Y324"/>
  <c r="Z324" s="1"/>
  <c r="Y185"/>
  <c r="Z185" s="1"/>
  <c r="Y300"/>
  <c r="Z300" s="1"/>
  <c r="Y122"/>
  <c r="Z122" s="1"/>
  <c r="Y274"/>
  <c r="Z274" s="1"/>
  <c r="Y212"/>
  <c r="Z212" s="1"/>
  <c r="Y95"/>
  <c r="Z95" s="1"/>
  <c r="Y201"/>
  <c r="Z201" s="1"/>
  <c r="Y379"/>
  <c r="Z379" s="1"/>
  <c r="Y71"/>
  <c r="Z71" s="1"/>
  <c r="Y112"/>
  <c r="Z112" s="1"/>
  <c r="Y145"/>
  <c r="Z145" s="1"/>
  <c r="Y340"/>
  <c r="Z340" s="1"/>
  <c r="Y291"/>
  <c r="Z291" s="1"/>
  <c r="Y249"/>
  <c r="Z249" s="1"/>
  <c r="Y230"/>
  <c r="Z230" s="1"/>
  <c r="Y284"/>
  <c r="Z284" s="1"/>
  <c r="Y52"/>
  <c r="Z52" s="1"/>
  <c r="Y271"/>
  <c r="Z271" s="1"/>
  <c r="Y53"/>
  <c r="Z53" s="1"/>
  <c r="Y341"/>
  <c r="Z341" s="1"/>
  <c r="Y144"/>
  <c r="Z144" s="1"/>
  <c r="Y171"/>
  <c r="Z171" s="1"/>
  <c r="Y262"/>
  <c r="Z262" s="1"/>
  <c r="Y179"/>
  <c r="Z179" s="1"/>
  <c r="Y357"/>
  <c r="Z357" s="1"/>
  <c r="Y192"/>
  <c r="Z192" s="1"/>
  <c r="Y351"/>
  <c r="Z351" s="1"/>
  <c r="Y128"/>
  <c r="Z128" s="1"/>
  <c r="Y307"/>
  <c r="Z307" s="1"/>
  <c r="Y109"/>
  <c r="Z109" s="1"/>
  <c r="Y59"/>
  <c r="Z59" s="1"/>
  <c r="Y243"/>
  <c r="Z243" s="1"/>
  <c r="Y117"/>
  <c r="Z117" s="1"/>
  <c r="Y25"/>
  <c r="Z25" s="1"/>
  <c r="Y147"/>
  <c r="Z147" s="1"/>
  <c r="Y106"/>
  <c r="Z106" s="1"/>
  <c r="Y81"/>
  <c r="Z81" s="1"/>
  <c r="Y252"/>
  <c r="Z252" s="1"/>
  <c r="Y149"/>
  <c r="Z149" s="1"/>
  <c r="Y266"/>
  <c r="Z266" s="1"/>
  <c r="Y184"/>
  <c r="Z184" s="1"/>
  <c r="Y297"/>
  <c r="Z297" s="1"/>
  <c r="Y118"/>
  <c r="Z118" s="1"/>
  <c r="Y235"/>
  <c r="Z235" s="1"/>
  <c r="Y88"/>
  <c r="Z88" s="1"/>
  <c r="Y173"/>
  <c r="Z173" s="1"/>
  <c r="Y377"/>
  <c r="Z377" s="1"/>
  <c r="Y251"/>
  <c r="Z251" s="1"/>
  <c r="Y46"/>
  <c r="Z46" s="1"/>
  <c r="Y237"/>
  <c r="Z237" s="1"/>
  <c r="Y84"/>
  <c r="Z84" s="1"/>
  <c r="Y187"/>
  <c r="Z187" s="1"/>
  <c r="Y335"/>
  <c r="Z335" s="1"/>
  <c r="Y105"/>
  <c r="Z105" s="1"/>
  <c r="Y220"/>
  <c r="Z220" s="1"/>
  <c r="Y218"/>
  <c r="Z218" s="1"/>
  <c r="Y30"/>
  <c r="Z30" s="1"/>
  <c r="Y239"/>
  <c r="Z239" s="1"/>
  <c r="Y167"/>
  <c r="Z167" s="1"/>
  <c r="Y343"/>
  <c r="Z343" s="1"/>
  <c r="Y322"/>
  <c r="Z322" s="1"/>
  <c r="Y240"/>
  <c r="Z240" s="1"/>
  <c r="Y45"/>
  <c r="Z45" s="1"/>
  <c r="Y316"/>
  <c r="Z316" s="1"/>
  <c r="Y265"/>
  <c r="Z265" s="1"/>
  <c r="Y358"/>
  <c r="Z358" s="1"/>
  <c r="Y51"/>
  <c r="Z51" s="1"/>
  <c r="Y115"/>
  <c r="Z115" s="1"/>
  <c r="Y272"/>
  <c r="Z272" s="1"/>
  <c r="Y26"/>
  <c r="Z26" s="1"/>
  <c r="Y14"/>
  <c r="Z14" s="1"/>
  <c r="Y31"/>
  <c r="Z31" s="1"/>
  <c r="Y333"/>
  <c r="Z333" s="1"/>
  <c r="Y94"/>
  <c r="Z94" s="1"/>
  <c r="Y305"/>
  <c r="Z305" s="1"/>
  <c r="Y227"/>
  <c r="Z227" s="1"/>
  <c r="Y50"/>
  <c r="Z50" s="1"/>
  <c r="Y270"/>
  <c r="Z270" s="1"/>
  <c r="Y153"/>
  <c r="Z153" s="1"/>
  <c r="Y178"/>
  <c r="Z178" s="1"/>
  <c r="Y72"/>
  <c r="AB72" s="1"/>
  <c r="Y172"/>
  <c r="AB172" s="1"/>
  <c r="Y168"/>
  <c r="AB168" s="1"/>
  <c r="Y320"/>
  <c r="AB320" s="1"/>
  <c r="Y282"/>
  <c r="AB282" s="1"/>
  <c r="Y304"/>
  <c r="AA304" s="1"/>
  <c r="Y244"/>
  <c r="AB244" s="1"/>
  <c r="Y310"/>
  <c r="AB310" s="1"/>
  <c r="Y191"/>
  <c r="AB191" s="1"/>
  <c r="Y242"/>
  <c r="AB242" s="1"/>
  <c r="Y70"/>
  <c r="AB70" s="1"/>
  <c r="Y301"/>
  <c r="AB301" s="1"/>
  <c r="Y131"/>
  <c r="AA131" s="1"/>
  <c r="Y124"/>
  <c r="AB124" s="1"/>
  <c r="Y222"/>
  <c r="AB222" s="1"/>
  <c r="Y32"/>
  <c r="AA32" s="1"/>
  <c r="Y233"/>
  <c r="AB233" s="1"/>
  <c r="Y69"/>
  <c r="AB69" s="1"/>
  <c r="Y299"/>
  <c r="AB299" s="1"/>
  <c r="Y246"/>
  <c r="AA246" s="1"/>
  <c r="Y155"/>
  <c r="AB155" s="1"/>
  <c r="Y96"/>
  <c r="AB96" s="1"/>
  <c r="Y198"/>
  <c r="AB198" s="1"/>
  <c r="Y298"/>
  <c r="AA298" s="1"/>
  <c r="Y110"/>
  <c r="AB110" s="1"/>
  <c r="Y309"/>
  <c r="AA309" s="1"/>
  <c r="Y314"/>
  <c r="AB314" s="1"/>
  <c r="Y150"/>
  <c r="AB150" s="1"/>
  <c r="Y238"/>
  <c r="AA238" s="1"/>
  <c r="Y245"/>
  <c r="AA245" s="1"/>
  <c r="Y21"/>
  <c r="AB21" s="1"/>
  <c r="Y114"/>
  <c r="AA114" s="1"/>
  <c r="Y164"/>
  <c r="AA164" s="1"/>
  <c r="Y183"/>
  <c r="AB183" s="1"/>
  <c r="Y375"/>
  <c r="AA375" s="1"/>
  <c r="Y294"/>
  <c r="AB294" s="1"/>
  <c r="Y356"/>
  <c r="AB356" s="1"/>
  <c r="Y19"/>
  <c r="AB19" s="1"/>
  <c r="Y236"/>
  <c r="AA236" s="1"/>
  <c r="Y319"/>
  <c r="AB319" s="1"/>
  <c r="Y77"/>
  <c r="AB77" s="1"/>
  <c r="Y330"/>
  <c r="AB330" s="1"/>
  <c r="Y87"/>
  <c r="AA87" s="1"/>
  <c r="Y276"/>
  <c r="AB276" s="1"/>
  <c r="Y224"/>
  <c r="AB224" s="1"/>
  <c r="Y22"/>
  <c r="Z22" s="1"/>
  <c r="Y260"/>
  <c r="Z260" s="1"/>
  <c r="Y86"/>
  <c r="AA86" s="1"/>
  <c r="Y368"/>
  <c r="Z368" s="1"/>
  <c r="Y6"/>
  <c r="AA6" s="1"/>
  <c r="Y326"/>
  <c r="AB326" s="1"/>
  <c r="Y332"/>
  <c r="AA332" s="1"/>
  <c r="Y208"/>
  <c r="Z208" s="1"/>
  <c r="Y207"/>
  <c r="AB207" s="1"/>
  <c r="Y143"/>
  <c r="AA143" s="1"/>
  <c r="Y55"/>
  <c r="Z55" s="1"/>
  <c r="Y295"/>
  <c r="AB295" s="1"/>
  <c r="Y360"/>
  <c r="AA360" s="1"/>
  <c r="Y264"/>
  <c r="AA264" s="1"/>
  <c r="Y130"/>
  <c r="AB130" s="1"/>
  <c r="Y206"/>
  <c r="AA206" s="1"/>
  <c r="Y18"/>
  <c r="AB18" s="1"/>
  <c r="Y363"/>
  <c r="AA363" s="1"/>
  <c r="Y349"/>
  <c r="Z349" s="1"/>
  <c r="Y170"/>
  <c r="AA170" s="1"/>
  <c r="Y331"/>
  <c r="AA331" s="1"/>
  <c r="Y371"/>
  <c r="AA371" s="1"/>
  <c r="Y11"/>
  <c r="AB11" s="1"/>
  <c r="Y255"/>
  <c r="AB255" s="1"/>
  <c r="Y93"/>
  <c r="Z93" s="1"/>
  <c r="Y253"/>
  <c r="AB253" s="1"/>
  <c r="Y116"/>
  <c r="AA116" s="1"/>
  <c r="Y293"/>
  <c r="AA293" s="1"/>
  <c r="Y200"/>
  <c r="AA200" s="1"/>
  <c r="Y232"/>
  <c r="AB232" s="1"/>
  <c r="Y66"/>
  <c r="AA66" s="1"/>
  <c r="Y121"/>
  <c r="Z121" s="1"/>
  <c r="Y141"/>
  <c r="AA141" s="1"/>
  <c r="Y133"/>
  <c r="AB133" s="1"/>
  <c r="Y197"/>
  <c r="AA197" s="1"/>
  <c r="Y338"/>
  <c r="AB338" s="1"/>
  <c r="Y111"/>
  <c r="AA111" s="1"/>
  <c r="Y380"/>
  <c r="AB380" s="1"/>
  <c r="Y311"/>
  <c r="AB311" s="1"/>
  <c r="Y268"/>
  <c r="Z268" s="1"/>
  <c r="Y125"/>
  <c r="AB125" s="1"/>
  <c r="Y303"/>
  <c r="AA303" s="1"/>
  <c r="Y126"/>
  <c r="AB126" s="1"/>
  <c r="Y38"/>
  <c r="AA38" s="1"/>
  <c r="Y74"/>
  <c r="AB74" s="1"/>
  <c r="Y350"/>
  <c r="AA350" s="1"/>
  <c r="Y61"/>
  <c r="Z61" s="1"/>
  <c r="Y215"/>
  <c r="Z215" s="1"/>
  <c r="Y370"/>
  <c r="AB370" s="1"/>
  <c r="Y382"/>
  <c r="AA382" s="1"/>
  <c r="Y108"/>
  <c r="Z108" s="1"/>
  <c r="Y369"/>
  <c r="AA369" s="1"/>
  <c r="Y374"/>
  <c r="Z374" s="1"/>
  <c r="Y354"/>
  <c r="AB354" s="1"/>
  <c r="Y302"/>
  <c r="AA302" s="1"/>
  <c r="Y139"/>
  <c r="Z139" s="1"/>
  <c r="Y337"/>
  <c r="AA337" s="1"/>
  <c r="Y135"/>
  <c r="AB135" s="1"/>
  <c r="Y35"/>
  <c r="Z35" s="1"/>
  <c r="Y273"/>
  <c r="Z273" s="1"/>
  <c r="Y120"/>
  <c r="AB120" s="1"/>
  <c r="Y344"/>
  <c r="Z344" s="1"/>
  <c r="Y339"/>
  <c r="AB339" s="1"/>
  <c r="Y250"/>
  <c r="AB250" s="1"/>
  <c r="Y134"/>
  <c r="Z134" s="1"/>
  <c r="I912" i="1"/>
  <c r="AA35" i="5" l="1"/>
  <c r="AA202"/>
  <c r="Z111"/>
  <c r="Z36"/>
  <c r="AA58"/>
  <c r="AA40"/>
  <c r="AA46"/>
  <c r="AA87"/>
  <c r="AA120"/>
  <c r="Z261"/>
  <c r="Z236"/>
  <c r="Z265"/>
  <c r="Z285"/>
  <c r="Z295"/>
  <c r="Z297"/>
  <c r="Z341"/>
  <c r="Z339"/>
  <c r="Z248"/>
  <c r="Z268"/>
  <c r="Z264"/>
  <c r="Z259"/>
  <c r="Z288"/>
  <c r="AA111"/>
  <c r="AA19"/>
  <c r="AA20"/>
  <c r="AA168"/>
  <c r="Z11"/>
  <c r="AA6"/>
  <c r="Z14"/>
  <c r="AA12"/>
  <c r="Z8"/>
  <c r="AA10"/>
  <c r="Z135"/>
  <c r="AA17"/>
  <c r="Z181"/>
  <c r="AA182"/>
  <c r="Z136"/>
  <c r="AA137"/>
  <c r="Z19"/>
  <c r="AA184"/>
  <c r="Z20"/>
  <c r="AA64"/>
  <c r="Z140"/>
  <c r="AA21"/>
  <c r="Z168"/>
  <c r="AA169"/>
  <c r="Z65"/>
  <c r="AA53"/>
  <c r="Z23"/>
  <c r="AA141"/>
  <c r="Z88"/>
  <c r="AA173"/>
  <c r="Z143"/>
  <c r="AA188"/>
  <c r="Z104"/>
  <c r="AA124"/>
  <c r="Z189"/>
  <c r="AA26"/>
  <c r="Z27"/>
  <c r="AA83"/>
  <c r="Z29"/>
  <c r="AA91"/>
  <c r="Z68"/>
  <c r="AA191"/>
  <c r="Z30"/>
  <c r="AA147"/>
  <c r="Z148"/>
  <c r="AA69"/>
  <c r="Z105"/>
  <c r="AA56"/>
  <c r="Z93"/>
  <c r="AA94"/>
  <c r="Z70"/>
  <c r="AA106"/>
  <c r="Z57"/>
  <c r="AA196"/>
  <c r="Z197"/>
  <c r="AA150"/>
  <c r="Z127"/>
  <c r="AA32"/>
  <c r="Z33"/>
  <c r="AA95"/>
  <c r="Z152"/>
  <c r="AA34"/>
  <c r="Z177"/>
  <c r="Z154"/>
  <c r="AA99"/>
  <c r="Z109"/>
  <c r="AA84"/>
  <c r="Z85"/>
  <c r="Z158"/>
  <c r="AA37"/>
  <c r="Z75"/>
  <c r="AA112"/>
  <c r="Z159"/>
  <c r="Z114"/>
  <c r="Z160"/>
  <c r="Z76"/>
  <c r="Z206"/>
  <c r="Z41"/>
  <c r="Z207"/>
  <c r="Z115"/>
  <c r="Z179"/>
  <c r="Z44"/>
  <c r="Z77"/>
  <c r="Z45"/>
  <c r="Z210"/>
  <c r="Z116"/>
  <c r="Z117"/>
  <c r="Z163"/>
  <c r="Z60"/>
  <c r="Z164"/>
  <c r="Z165"/>
  <c r="Z132"/>
  <c r="Z48"/>
  <c r="Z61"/>
  <c r="Z80"/>
  <c r="Z50"/>
  <c r="Z212"/>
  <c r="Z119"/>
  <c r="Z102"/>
  <c r="Z214"/>
  <c r="Z166"/>
  <c r="Z133"/>
  <c r="Z51"/>
  <c r="Z224"/>
  <c r="Z229"/>
  <c r="Z250"/>
  <c r="Z235"/>
  <c r="Z252"/>
  <c r="Z262"/>
  <c r="Z254"/>
  <c r="Z231"/>
  <c r="Z247"/>
  <c r="Z238"/>
  <c r="Z270"/>
  <c r="Z272"/>
  <c r="Z258"/>
  <c r="Z220"/>
  <c r="Z278"/>
  <c r="Z310"/>
  <c r="Z276"/>
  <c r="Z289"/>
  <c r="Z291"/>
  <c r="Z303"/>
  <c r="Z315"/>
  <c r="Z311"/>
  <c r="Z283"/>
  <c r="Z298"/>
  <c r="Z320"/>
  <c r="Z324"/>
  <c r="Z353"/>
  <c r="Z343"/>
  <c r="Z354"/>
  <c r="Z338"/>
  <c r="AA352"/>
  <c r="Z357"/>
  <c r="AA346"/>
  <c r="Z327"/>
  <c r="AA358"/>
  <c r="Z6"/>
  <c r="Z12"/>
  <c r="Z10"/>
  <c r="Z17"/>
  <c r="Z182"/>
  <c r="Z137"/>
  <c r="Z184"/>
  <c r="Z64"/>
  <c r="Z21"/>
  <c r="Z169"/>
  <c r="Z53"/>
  <c r="Z141"/>
  <c r="Z173"/>
  <c r="Z188"/>
  <c r="Z124"/>
  <c r="Z26"/>
  <c r="Z83"/>
  <c r="Z91"/>
  <c r="Z191"/>
  <c r="Z147"/>
  <c r="Z69"/>
  <c r="Z56"/>
  <c r="Z94"/>
  <c r="Z106"/>
  <c r="Z196"/>
  <c r="Z150"/>
  <c r="Z32"/>
  <c r="Z95"/>
  <c r="Z34"/>
  <c r="Z99"/>
  <c r="Z84"/>
  <c r="Z201"/>
  <c r="Z37"/>
  <c r="Z112"/>
  <c r="Z38"/>
  <c r="AA222"/>
  <c r="AA260"/>
  <c r="AA249"/>
  <c r="AA217"/>
  <c r="AA245"/>
  <c r="AA253"/>
  <c r="AA218"/>
  <c r="AA246"/>
  <c r="AA227"/>
  <c r="AA237"/>
  <c r="AA232"/>
  <c r="AA233"/>
  <c r="AA242"/>
  <c r="AA273"/>
  <c r="AA221"/>
  <c r="AA313"/>
  <c r="AA286"/>
  <c r="AA294"/>
  <c r="AA290"/>
  <c r="AA292"/>
  <c r="AA281"/>
  <c r="AA293"/>
  <c r="AA312"/>
  <c r="AA306"/>
  <c r="AA284"/>
  <c r="AA319"/>
  <c r="AA318"/>
  <c r="AA330"/>
  <c r="AA344"/>
  <c r="AA331"/>
  <c r="Z352"/>
  <c r="Z346"/>
  <c r="Z358"/>
  <c r="AA11"/>
  <c r="AA14"/>
  <c r="AA8"/>
  <c r="AA135"/>
  <c r="AA181"/>
  <c r="AA136"/>
  <c r="AA140"/>
  <c r="AA65"/>
  <c r="AA23"/>
  <c r="AA88"/>
  <c r="AA143"/>
  <c r="AA104"/>
  <c r="AA189"/>
  <c r="AA27"/>
  <c r="AA29"/>
  <c r="AA68"/>
  <c r="AA30"/>
  <c r="AA148"/>
  <c r="AA105"/>
  <c r="AA93"/>
  <c r="AA70"/>
  <c r="AA57"/>
  <c r="AA197"/>
  <c r="AA127"/>
  <c r="AA33"/>
  <c r="AA152"/>
  <c r="AA177"/>
  <c r="AA109"/>
  <c r="AA85"/>
  <c r="AA75"/>
  <c r="AA159"/>
  <c r="AA160"/>
  <c r="AA206"/>
  <c r="AA207"/>
  <c r="AA179"/>
  <c r="AA77"/>
  <c r="AA210"/>
  <c r="AA117"/>
  <c r="AA60"/>
  <c r="AA165"/>
  <c r="AA48"/>
  <c r="AA80"/>
  <c r="AA212"/>
  <c r="AA102"/>
  <c r="AA166"/>
  <c r="AA51"/>
  <c r="AA224"/>
  <c r="AA229"/>
  <c r="AA250"/>
  <c r="AA235"/>
  <c r="AA252"/>
  <c r="AA262"/>
  <c r="AA254"/>
  <c r="AA231"/>
  <c r="AA247"/>
  <c r="AA238"/>
  <c r="AA270"/>
  <c r="AA272"/>
  <c r="AA258"/>
  <c r="AA220"/>
  <c r="AA278"/>
  <c r="AA310"/>
  <c r="AA276"/>
  <c r="AA289"/>
  <c r="AA291"/>
  <c r="AA303"/>
  <c r="AA315"/>
  <c r="AA311"/>
  <c r="AA283"/>
  <c r="AA298"/>
  <c r="AA320"/>
  <c r="AA324"/>
  <c r="AA353"/>
  <c r="AA343"/>
  <c r="AA354"/>
  <c r="AA338"/>
  <c r="AA357"/>
  <c r="Z350"/>
  <c r="AA350"/>
  <c r="AB350"/>
  <c r="Z368"/>
  <c r="AA368"/>
  <c r="AB368"/>
  <c r="Z374"/>
  <c r="AA374"/>
  <c r="AB374"/>
  <c r="Z375"/>
  <c r="AA375"/>
  <c r="AB375"/>
  <c r="AA199"/>
  <c r="AA156"/>
  <c r="AA204"/>
  <c r="AA74"/>
  <c r="AA39"/>
  <c r="AA161"/>
  <c r="AA178"/>
  <c r="AA208"/>
  <c r="AA209"/>
  <c r="AA162"/>
  <c r="AA180"/>
  <c r="AA211"/>
  <c r="AA78"/>
  <c r="AA49"/>
  <c r="AA213"/>
  <c r="AA103"/>
  <c r="AA215"/>
  <c r="Z97"/>
  <c r="AA154"/>
  <c r="Z199"/>
  <c r="AA155"/>
  <c r="Z156"/>
  <c r="AA157"/>
  <c r="Z110"/>
  <c r="AA201"/>
  <c r="Z128"/>
  <c r="AA158"/>
  <c r="Z204"/>
  <c r="AA36"/>
  <c r="Z74"/>
  <c r="AA129"/>
  <c r="Z113"/>
  <c r="AA38"/>
  <c r="Z39"/>
  <c r="AA114"/>
  <c r="Z161"/>
  <c r="AA76"/>
  <c r="Z178"/>
  <c r="AA41"/>
  <c r="Z208"/>
  <c r="AA115"/>
  <c r="Z43"/>
  <c r="AA44"/>
  <c r="Z209"/>
  <c r="AA45"/>
  <c r="Z86"/>
  <c r="AA116"/>
  <c r="Z162"/>
  <c r="AA163"/>
  <c r="Z180"/>
  <c r="AA164"/>
  <c r="Z211"/>
  <c r="AA132"/>
  <c r="Z78"/>
  <c r="AA61"/>
  <c r="Z49"/>
  <c r="AA50"/>
  <c r="Z213"/>
  <c r="AA119"/>
  <c r="Z103"/>
  <c r="AA214"/>
  <c r="Z215"/>
  <c r="AA133"/>
  <c r="Z222"/>
  <c r="AA223"/>
  <c r="Z260"/>
  <c r="AA267"/>
  <c r="Z249"/>
  <c r="AA243"/>
  <c r="Z217"/>
  <c r="AA251"/>
  <c r="Z245"/>
  <c r="AA225"/>
  <c r="Z253"/>
  <c r="AA230"/>
  <c r="Z218"/>
  <c r="AA269"/>
  <c r="Z246"/>
  <c r="AA255"/>
  <c r="Z227"/>
  <c r="AA240"/>
  <c r="Z237"/>
  <c r="AA241"/>
  <c r="Z232"/>
  <c r="AA239"/>
  <c r="Z233"/>
  <c r="AA271"/>
  <c r="Z242"/>
  <c r="AA257"/>
  <c r="Z273"/>
  <c r="AA219"/>
  <c r="Z221"/>
  <c r="AA274"/>
  <c r="Z313"/>
  <c r="AA314"/>
  <c r="Z286"/>
  <c r="AA287"/>
  <c r="Z294"/>
  <c r="AA279"/>
  <c r="Z290"/>
  <c r="AA280"/>
  <c r="Z292"/>
  <c r="AA300"/>
  <c r="Z281"/>
  <c r="AA304"/>
  <c r="Z293"/>
  <c r="AA277"/>
  <c r="Z312"/>
  <c r="AA316"/>
  <c r="Z306"/>
  <c r="AA307"/>
  <c r="Z284"/>
  <c r="AA309"/>
  <c r="Z319"/>
  <c r="AA321"/>
  <c r="Z318"/>
  <c r="AA323"/>
  <c r="Z330"/>
  <c r="AA333"/>
  <c r="Z344"/>
  <c r="AA351"/>
  <c r="Z331"/>
  <c r="AA335"/>
  <c r="Z332"/>
  <c r="AA355"/>
  <c r="Z356"/>
  <c r="AA340"/>
  <c r="Z347"/>
  <c r="AA326"/>
  <c r="Z336"/>
  <c r="AA359"/>
  <c r="AA348"/>
  <c r="AB348"/>
  <c r="AA360"/>
  <c r="AB360"/>
  <c r="Z361"/>
  <c r="AA361"/>
  <c r="AB361"/>
  <c r="Z371"/>
  <c r="AA371"/>
  <c r="AB371"/>
  <c r="Z373"/>
  <c r="AA373"/>
  <c r="AB373"/>
  <c r="Z364"/>
  <c r="AA364"/>
  <c r="AB364"/>
  <c r="Z369"/>
  <c r="AA369"/>
  <c r="AB369"/>
  <c r="Z223"/>
  <c r="AA266"/>
  <c r="Z267"/>
  <c r="AA248"/>
  <c r="Z243"/>
  <c r="AA261"/>
  <c r="Z251"/>
  <c r="AA244"/>
  <c r="Z225"/>
  <c r="AA226"/>
  <c r="Z230"/>
  <c r="AA268"/>
  <c r="Z269"/>
  <c r="AA236"/>
  <c r="Z255"/>
  <c r="AA256"/>
  <c r="Z240"/>
  <c r="AA263"/>
  <c r="Z241"/>
  <c r="AA264"/>
  <c r="Z239"/>
  <c r="AA265"/>
  <c r="Z271"/>
  <c r="AA234"/>
  <c r="Z257"/>
  <c r="AA228"/>
  <c r="Z219"/>
  <c r="AA259"/>
  <c r="Z274"/>
  <c r="AA285"/>
  <c r="Z314"/>
  <c r="AA301"/>
  <c r="Z287"/>
  <c r="AA302"/>
  <c r="Z279"/>
  <c r="AA288"/>
  <c r="Z280"/>
  <c r="AA295"/>
  <c r="Z300"/>
  <c r="AA296"/>
  <c r="Z304"/>
  <c r="AA282"/>
  <c r="Z277"/>
  <c r="AA305"/>
  <c r="Z316"/>
  <c r="AA297"/>
  <c r="Z307"/>
  <c r="AA308"/>
  <c r="Z309"/>
  <c r="AA299"/>
  <c r="Z321"/>
  <c r="AA322"/>
  <c r="Z323"/>
  <c r="AA341"/>
  <c r="Z333"/>
  <c r="AA342"/>
  <c r="Z351"/>
  <c r="AA334"/>
  <c r="Z335"/>
  <c r="AA345"/>
  <c r="Z355"/>
  <c r="AA339"/>
  <c r="Z340"/>
  <c r="Z326"/>
  <c r="Z359"/>
  <c r="Z329"/>
  <c r="AA329"/>
  <c r="AB329"/>
  <c r="Z363"/>
  <c r="AA363"/>
  <c r="AB363"/>
  <c r="Z379"/>
  <c r="AA379"/>
  <c r="AB379"/>
  <c r="Z380"/>
  <c r="AA380"/>
  <c r="AB380"/>
  <c r="Z381"/>
  <c r="AA381"/>
  <c r="AB381"/>
  <c r="Z205"/>
  <c r="Z40"/>
  <c r="Z100"/>
  <c r="Z42"/>
  <c r="Z130"/>
  <c r="Z46"/>
  <c r="Z131"/>
  <c r="Z47"/>
  <c r="Z118"/>
  <c r="Z87"/>
  <c r="Z79"/>
  <c r="Z81"/>
  <c r="Z101"/>
  <c r="Z120"/>
  <c r="Z134"/>
  <c r="AA337"/>
  <c r="AB337"/>
  <c r="AA349"/>
  <c r="AB349"/>
  <c r="Z328"/>
  <c r="AA328"/>
  <c r="AB328"/>
  <c r="Z367"/>
  <c r="AA367"/>
  <c r="AB367"/>
  <c r="Z372"/>
  <c r="AA372"/>
  <c r="AB372"/>
  <c r="Z370"/>
  <c r="AA370"/>
  <c r="AB370"/>
  <c r="Z365"/>
  <c r="AA365"/>
  <c r="AB365"/>
  <c r="AA97"/>
  <c r="AA110"/>
  <c r="AA128"/>
  <c r="AA113"/>
  <c r="AA43"/>
  <c r="AA86"/>
  <c r="AA332"/>
  <c r="AA356"/>
  <c r="AA347"/>
  <c r="AA336"/>
  <c r="AB377"/>
  <c r="AB366"/>
  <c r="AB382"/>
  <c r="AB378"/>
  <c r="AB376"/>
  <c r="AA377"/>
  <c r="AA366"/>
  <c r="AA382"/>
  <c r="AA378"/>
  <c r="AA376"/>
  <c r="AB136" i="4"/>
  <c r="AA184"/>
  <c r="AB109"/>
  <c r="AA182"/>
  <c r="AB92"/>
  <c r="AA122"/>
  <c r="AA335"/>
  <c r="AA237"/>
  <c r="AA271"/>
  <c r="Z152"/>
  <c r="Z29"/>
  <c r="AB50"/>
  <c r="AA297"/>
  <c r="AB340"/>
  <c r="AA347"/>
  <c r="AA104"/>
  <c r="AA80"/>
  <c r="AA265"/>
  <c r="AA30"/>
  <c r="AA88"/>
  <c r="AB252"/>
  <c r="AA161"/>
  <c r="AA221"/>
  <c r="AA225"/>
  <c r="AB169"/>
  <c r="AA248"/>
  <c r="AA20"/>
  <c r="AB79"/>
  <c r="AB247"/>
  <c r="Z292"/>
  <c r="AA127"/>
  <c r="AA214"/>
  <c r="Z159"/>
  <c r="AA316"/>
  <c r="AB149"/>
  <c r="AA109"/>
  <c r="AB128"/>
  <c r="AA312"/>
  <c r="AB176"/>
  <c r="AA210"/>
  <c r="AA365"/>
  <c r="AB154"/>
  <c r="AA60"/>
  <c r="AA345"/>
  <c r="AA329"/>
  <c r="AA267"/>
  <c r="AB119"/>
  <c r="AA50"/>
  <c r="AA51"/>
  <c r="AB173"/>
  <c r="AA149"/>
  <c r="AB243"/>
  <c r="AA323"/>
  <c r="AA186"/>
  <c r="AB64"/>
  <c r="AB209"/>
  <c r="AB83"/>
  <c r="AA219"/>
  <c r="AB157"/>
  <c r="AA17"/>
  <c r="AB91"/>
  <c r="Z353"/>
  <c r="AA366"/>
  <c r="Z280"/>
  <c r="AA231"/>
  <c r="AA159"/>
  <c r="AA94"/>
  <c r="AB335"/>
  <c r="AB230"/>
  <c r="AA212"/>
  <c r="AA289"/>
  <c r="AB347"/>
  <c r="AA68"/>
  <c r="AA156"/>
  <c r="AA226"/>
  <c r="AB129"/>
  <c r="AB60"/>
  <c r="AA327"/>
  <c r="AB329"/>
  <c r="AB20"/>
  <c r="AA119"/>
  <c r="Z127"/>
  <c r="AA43"/>
  <c r="AA256"/>
  <c r="Z259"/>
  <c r="AB261"/>
  <c r="AA181"/>
  <c r="AB323"/>
  <c r="AA280"/>
  <c r="AB333"/>
  <c r="AB272"/>
  <c r="AB95"/>
  <c r="AB300"/>
  <c r="AB180"/>
  <c r="AB39"/>
  <c r="AB102"/>
  <c r="AB195"/>
  <c r="AB352"/>
  <c r="AB151"/>
  <c r="AB211"/>
  <c r="AB196"/>
  <c r="AB177"/>
  <c r="AA163"/>
  <c r="AA229"/>
  <c r="AA321"/>
  <c r="Z103"/>
  <c r="AA346"/>
  <c r="Z76"/>
  <c r="AA333"/>
  <c r="AA14"/>
  <c r="AA272"/>
  <c r="AA45"/>
  <c r="AA187"/>
  <c r="AA118"/>
  <c r="AA117"/>
  <c r="AA307"/>
  <c r="AA179"/>
  <c r="AA291"/>
  <c r="AA71"/>
  <c r="AA95"/>
  <c r="AA300"/>
  <c r="AA324"/>
  <c r="AA180"/>
  <c r="AA8"/>
  <c r="AA39"/>
  <c r="AA148"/>
  <c r="AA102"/>
  <c r="AA195"/>
  <c r="AA9"/>
  <c r="AA306"/>
  <c r="AA204"/>
  <c r="AA48"/>
  <c r="AA290"/>
  <c r="AA352"/>
  <c r="AB199"/>
  <c r="AB287"/>
  <c r="AA151"/>
  <c r="AA211"/>
  <c r="AA196"/>
  <c r="AA177"/>
  <c r="AA58"/>
  <c r="AA42"/>
  <c r="Z49"/>
  <c r="AA101"/>
  <c r="Z163"/>
  <c r="AA359"/>
  <c r="Z41"/>
  <c r="AA29"/>
  <c r="AA153"/>
  <c r="AB94"/>
  <c r="AB51"/>
  <c r="AB316"/>
  <c r="AA343"/>
  <c r="AB30"/>
  <c r="AA251"/>
  <c r="AA173"/>
  <c r="AB88"/>
  <c r="AB184"/>
  <c r="AA252"/>
  <c r="AA81"/>
  <c r="AA147"/>
  <c r="AA243"/>
  <c r="AA128"/>
  <c r="AA192"/>
  <c r="AA230"/>
  <c r="AA249"/>
  <c r="AA340"/>
  <c r="AB122"/>
  <c r="AA355"/>
  <c r="AA277"/>
  <c r="AA261"/>
  <c r="AB312"/>
  <c r="AA176"/>
  <c r="AA342"/>
  <c r="AB161"/>
  <c r="AA336"/>
  <c r="AA364"/>
  <c r="AB186"/>
  <c r="AA90"/>
  <c r="AA64"/>
  <c r="AB226"/>
  <c r="AA209"/>
  <c r="AA83"/>
  <c r="AA269"/>
  <c r="AA67"/>
  <c r="AA288"/>
  <c r="AA373"/>
  <c r="AA129"/>
  <c r="AA234"/>
  <c r="AA92"/>
  <c r="AA154"/>
  <c r="AB327"/>
  <c r="AA169"/>
  <c r="AB345"/>
  <c r="AA157"/>
  <c r="AA79"/>
  <c r="AB267"/>
  <c r="AA247"/>
  <c r="AA7"/>
  <c r="AB80"/>
  <c r="AA91"/>
  <c r="AA136"/>
  <c r="AA372"/>
  <c r="AA353"/>
  <c r="AA292"/>
  <c r="AA241"/>
  <c r="Z279"/>
  <c r="AA258"/>
  <c r="Z231"/>
  <c r="AA165"/>
  <c r="Z43"/>
  <c r="Z367"/>
  <c r="AA190"/>
  <c r="AA178"/>
  <c r="AB153"/>
  <c r="AA227"/>
  <c r="AA26"/>
  <c r="AA115"/>
  <c r="AB265"/>
  <c r="AA240"/>
  <c r="AA167"/>
  <c r="AA239"/>
  <c r="AB187"/>
  <c r="AA84"/>
  <c r="AB237"/>
  <c r="AB118"/>
  <c r="AA266"/>
  <c r="AA59"/>
  <c r="AB307"/>
  <c r="AA357"/>
  <c r="AA341"/>
  <c r="AA284"/>
  <c r="AB291"/>
  <c r="AA112"/>
  <c r="AA379"/>
  <c r="AA201"/>
  <c r="AA274"/>
  <c r="AB355"/>
  <c r="AA263"/>
  <c r="AA194"/>
  <c r="AB181"/>
  <c r="AA334"/>
  <c r="AB8"/>
  <c r="AA254"/>
  <c r="AB210"/>
  <c r="AA107"/>
  <c r="AA85"/>
  <c r="AA89"/>
  <c r="AB336"/>
  <c r="AB364"/>
  <c r="AA308"/>
  <c r="AB90"/>
  <c r="AA24"/>
  <c r="AA257"/>
  <c r="AA318"/>
  <c r="AB9"/>
  <c r="AB269"/>
  <c r="AB104"/>
  <c r="AA315"/>
  <c r="AA286"/>
  <c r="AA378"/>
  <c r="AB219"/>
  <c r="AA361"/>
  <c r="AB248"/>
  <c r="AA202"/>
  <c r="AA328"/>
  <c r="AB17"/>
  <c r="AB7"/>
  <c r="AB58"/>
  <c r="AA313"/>
  <c r="AA49"/>
  <c r="AA174"/>
  <c r="Z75"/>
  <c r="AA279"/>
  <c r="Z278"/>
  <c r="AA152"/>
  <c r="Z132"/>
  <c r="AA103"/>
  <c r="AA41"/>
  <c r="Z217"/>
  <c r="Z44"/>
  <c r="AA228"/>
  <c r="AA140"/>
  <c r="AA137"/>
  <c r="AA76"/>
  <c r="AA259"/>
  <c r="Z228"/>
  <c r="Z140"/>
  <c r="Z137"/>
  <c r="AB178"/>
  <c r="AB227"/>
  <c r="AB26"/>
  <c r="AB115"/>
  <c r="AB240"/>
  <c r="AB167"/>
  <c r="AB84"/>
  <c r="AB266"/>
  <c r="AB59"/>
  <c r="AB357"/>
  <c r="AB341"/>
  <c r="AB112"/>
  <c r="AB379"/>
  <c r="AB274"/>
  <c r="AB263"/>
  <c r="AB334"/>
  <c r="AB254"/>
  <c r="AB107"/>
  <c r="AB85"/>
  <c r="AB257"/>
  <c r="AB286"/>
  <c r="AB361"/>
  <c r="AB202"/>
  <c r="AB328"/>
  <c r="AB313"/>
  <c r="AA75"/>
  <c r="AA278"/>
  <c r="AA132"/>
  <c r="AB134"/>
  <c r="AB344"/>
  <c r="AB273"/>
  <c r="AB35"/>
  <c r="AB139"/>
  <c r="AB374"/>
  <c r="AB108"/>
  <c r="AB215"/>
  <c r="AB61"/>
  <c r="AB38"/>
  <c r="AB303"/>
  <c r="AB268"/>
  <c r="AB121"/>
  <c r="AB200"/>
  <c r="AB293"/>
  <c r="AB93"/>
  <c r="AB371"/>
  <c r="AB349"/>
  <c r="AB264"/>
  <c r="AB360"/>
  <c r="AB55"/>
  <c r="AB143"/>
  <c r="AB208"/>
  <c r="AB368"/>
  <c r="AB260"/>
  <c r="AB22"/>
  <c r="AA134"/>
  <c r="AA250"/>
  <c r="AA339"/>
  <c r="AA344"/>
  <c r="AA120"/>
  <c r="AA273"/>
  <c r="AA35"/>
  <c r="AA135"/>
  <c r="AA139"/>
  <c r="AA354"/>
  <c r="AA374"/>
  <c r="AA108"/>
  <c r="AA370"/>
  <c r="AA215"/>
  <c r="AA61"/>
  <c r="AA74"/>
  <c r="AA126"/>
  <c r="AA125"/>
  <c r="AA268"/>
  <c r="AA311"/>
  <c r="AA380"/>
  <c r="AA338"/>
  <c r="AA133"/>
  <c r="AA121"/>
  <c r="AA232"/>
  <c r="AA253"/>
  <c r="AA93"/>
  <c r="AA255"/>
  <c r="AA11"/>
  <c r="AA349"/>
  <c r="AA18"/>
  <c r="AA130"/>
  <c r="AA295"/>
  <c r="AA55"/>
  <c r="AA207"/>
  <c r="AA208"/>
  <c r="AA326"/>
  <c r="AA368"/>
  <c r="AA260"/>
  <c r="AA22"/>
  <c r="AA224"/>
  <c r="AA276"/>
  <c r="AA330"/>
  <c r="AA77"/>
  <c r="AA319"/>
  <c r="AA19"/>
  <c r="AA356"/>
  <c r="AA294"/>
  <c r="AA183"/>
  <c r="AA21"/>
  <c r="AA150"/>
  <c r="AA314"/>
  <c r="AA110"/>
  <c r="AA198"/>
  <c r="AA96"/>
  <c r="AA155"/>
  <c r="AA299"/>
  <c r="AA69"/>
  <c r="AA233"/>
  <c r="AA222"/>
  <c r="AA124"/>
  <c r="AA301"/>
  <c r="AA70"/>
  <c r="AA242"/>
  <c r="AA191"/>
  <c r="AA310"/>
  <c r="AA244"/>
  <c r="AA282"/>
  <c r="AA320"/>
  <c r="AA168"/>
  <c r="AA172"/>
  <c r="AA72"/>
  <c r="AB270"/>
  <c r="AB305"/>
  <c r="Z250"/>
  <c r="Z339"/>
  <c r="Z120"/>
  <c r="Z135"/>
  <c r="Z337"/>
  <c r="Z302"/>
  <c r="Z354"/>
  <c r="Z369"/>
  <c r="Z382"/>
  <c r="Z370"/>
  <c r="Z350"/>
  <c r="Z74"/>
  <c r="Z38"/>
  <c r="Z126"/>
  <c r="Z303"/>
  <c r="Z125"/>
  <c r="Z311"/>
  <c r="Z380"/>
  <c r="Z111"/>
  <c r="Z338"/>
  <c r="Z197"/>
  <c r="Z133"/>
  <c r="Z141"/>
  <c r="Z66"/>
  <c r="Z232"/>
  <c r="Z200"/>
  <c r="Z293"/>
  <c r="Z116"/>
  <c r="Z253"/>
  <c r="Z255"/>
  <c r="Z11"/>
  <c r="Z371"/>
  <c r="Z331"/>
  <c r="Z170"/>
  <c r="Z363"/>
  <c r="Z18"/>
  <c r="Z206"/>
  <c r="Z130"/>
  <c r="Z264"/>
  <c r="Z360"/>
  <c r="Z295"/>
  <c r="Z143"/>
  <c r="Z207"/>
  <c r="Z332"/>
  <c r="Z326"/>
  <c r="Z6"/>
  <c r="Z86"/>
  <c r="Z224"/>
  <c r="Z276"/>
  <c r="Z87"/>
  <c r="Z330"/>
  <c r="Z77"/>
  <c r="Z319"/>
  <c r="Z236"/>
  <c r="Z19"/>
  <c r="Z356"/>
  <c r="Z294"/>
  <c r="Z375"/>
  <c r="Z183"/>
  <c r="Z164"/>
  <c r="Z114"/>
  <c r="Z21"/>
  <c r="Z245"/>
  <c r="Z238"/>
  <c r="Z150"/>
  <c r="Z314"/>
  <c r="Z309"/>
  <c r="Z110"/>
  <c r="Z298"/>
  <c r="Z198"/>
  <c r="Z96"/>
  <c r="Z155"/>
  <c r="Z246"/>
  <c r="Z299"/>
  <c r="Z69"/>
  <c r="Z233"/>
  <c r="Z32"/>
  <c r="Z222"/>
  <c r="Z124"/>
  <c r="Z131"/>
  <c r="Z301"/>
  <c r="Z70"/>
  <c r="Z242"/>
  <c r="Z191"/>
  <c r="Z310"/>
  <c r="Z244"/>
  <c r="Z304"/>
  <c r="Z282"/>
  <c r="Z320"/>
  <c r="Z168"/>
  <c r="Z172"/>
  <c r="Z72"/>
  <c r="AA270"/>
  <c r="AA305"/>
  <c r="AA31"/>
  <c r="AB14"/>
  <c r="AA358"/>
  <c r="AB45"/>
  <c r="AA322"/>
  <c r="AB343"/>
  <c r="AB239"/>
  <c r="AA218"/>
  <c r="AA220"/>
  <c r="AA105"/>
  <c r="AA46"/>
  <c r="AB251"/>
  <c r="AA377"/>
  <c r="AA235"/>
  <c r="AB297"/>
  <c r="AB81"/>
  <c r="AA106"/>
  <c r="AB147"/>
  <c r="AA25"/>
  <c r="AB117"/>
  <c r="AA351"/>
  <c r="AB192"/>
  <c r="AB179"/>
  <c r="AA262"/>
  <c r="AA171"/>
  <c r="AA144"/>
  <c r="AA53"/>
  <c r="AB271"/>
  <c r="AA52"/>
  <c r="AB284"/>
  <c r="AB249"/>
  <c r="AA145"/>
  <c r="AB71"/>
  <c r="AB201"/>
  <c r="AB212"/>
  <c r="AA185"/>
  <c r="AB324"/>
  <c r="AA36"/>
  <c r="AB277"/>
  <c r="AB194"/>
  <c r="AB289"/>
  <c r="AA33"/>
  <c r="AA142"/>
  <c r="AB342"/>
  <c r="AB365"/>
  <c r="AA188"/>
  <c r="AB182"/>
  <c r="AA146"/>
  <c r="AB89"/>
  <c r="AA223"/>
  <c r="AB148"/>
  <c r="AB68"/>
  <c r="AA40"/>
  <c r="AB156"/>
  <c r="AB308"/>
  <c r="AA203"/>
  <c r="AB24"/>
  <c r="AA56"/>
  <c r="AB221"/>
  <c r="AA99"/>
  <c r="AA28"/>
  <c r="AB225"/>
  <c r="AA283"/>
  <c r="AB318"/>
  <c r="AA73"/>
  <c r="AA123"/>
  <c r="AB306"/>
  <c r="AB204"/>
  <c r="AB48"/>
  <c r="AA98"/>
  <c r="AB67"/>
  <c r="AA189"/>
  <c r="AB315"/>
  <c r="AB290"/>
  <c r="AA63"/>
  <c r="AB288"/>
  <c r="AA57"/>
  <c r="AB378"/>
  <c r="AB373"/>
  <c r="AA47"/>
  <c r="AB234"/>
  <c r="AA193"/>
  <c r="AB113"/>
  <c r="Z113"/>
  <c r="AA113"/>
  <c r="AB158"/>
  <c r="Z158"/>
  <c r="AA158"/>
  <c r="AB302"/>
  <c r="AB382"/>
  <c r="AB66"/>
  <c r="AB331"/>
  <c r="AB363"/>
  <c r="AB87"/>
  <c r="AB236"/>
  <c r="AB375"/>
  <c r="AB164"/>
  <c r="AB114"/>
  <c r="AB245"/>
  <c r="AB238"/>
  <c r="AB309"/>
  <c r="AB298"/>
  <c r="AB246"/>
  <c r="AB32"/>
  <c r="AB131"/>
  <c r="AB304"/>
  <c r="AA199"/>
  <c r="AA287"/>
  <c r="AB337"/>
  <c r="AB369"/>
  <c r="AB350"/>
  <c r="AB111"/>
  <c r="AB197"/>
  <c r="AB141"/>
  <c r="AB116"/>
  <c r="AB170"/>
  <c r="AB206"/>
  <c r="AB332"/>
  <c r="AB6"/>
  <c r="AB86"/>
  <c r="AB31"/>
  <c r="AB358"/>
  <c r="AB322"/>
  <c r="AB218"/>
  <c r="AB220"/>
  <c r="AB105"/>
  <c r="AB46"/>
  <c r="AB377"/>
  <c r="AB235"/>
  <c r="AB106"/>
  <c r="AB25"/>
  <c r="AB351"/>
  <c r="AB262"/>
  <c r="AB171"/>
  <c r="AB144"/>
  <c r="AB53"/>
  <c r="AB52"/>
  <c r="AB145"/>
  <c r="AB185"/>
  <c r="AB36"/>
  <c r="AB33"/>
  <c r="AB142"/>
  <c r="AB188"/>
  <c r="AB146"/>
  <c r="AB223"/>
  <c r="AB40"/>
  <c r="AB203"/>
  <c r="AB56"/>
  <c r="AB99"/>
  <c r="AB28"/>
  <c r="AB283"/>
  <c r="AB73"/>
  <c r="AB123"/>
  <c r="AB98"/>
  <c r="AB189"/>
  <c r="AB63"/>
  <c r="AB57"/>
  <c r="AB47"/>
  <c r="AB193"/>
  <c r="Z42"/>
  <c r="AA23"/>
  <c r="Z372"/>
  <c r="AA62"/>
  <c r="Z101"/>
  <c r="AA296"/>
  <c r="AA78"/>
  <c r="Z174"/>
  <c r="AA348"/>
  <c r="Z241"/>
  <c r="Z366"/>
  <c r="AA34"/>
  <c r="Z258"/>
  <c r="Z229"/>
  <c r="AA285"/>
  <c r="AA376"/>
  <c r="Z165"/>
  <c r="AA10"/>
  <c r="AA281"/>
  <c r="Z321"/>
  <c r="AA97"/>
  <c r="Z214"/>
  <c r="AA213"/>
  <c r="Z359"/>
  <c r="AA27"/>
  <c r="Z190"/>
  <c r="AA205"/>
  <c r="Z346"/>
  <c r="Z256"/>
  <c r="AA12"/>
  <c r="AA82"/>
  <c r="Z175"/>
  <c r="Z162"/>
  <c r="Z23"/>
  <c r="Z62"/>
  <c r="Z296"/>
  <c r="Z78"/>
  <c r="AA100"/>
  <c r="Z348"/>
  <c r="AA37"/>
  <c r="AA13"/>
  <c r="Z34"/>
  <c r="AA381"/>
  <c r="AA65"/>
  <c r="AA54"/>
  <c r="Z285"/>
  <c r="AA15"/>
  <c r="Z376"/>
  <c r="AA138"/>
  <c r="Z10"/>
  <c r="Z281"/>
  <c r="Z97"/>
  <c r="AA166"/>
  <c r="Z213"/>
  <c r="AA160"/>
  <c r="Z27"/>
  <c r="Z205"/>
  <c r="AA217"/>
  <c r="Z12"/>
  <c r="AA44"/>
  <c r="Z82"/>
  <c r="Z100"/>
  <c r="Z37"/>
  <c r="Z13"/>
  <c r="Z381"/>
  <c r="Z65"/>
  <c r="Z54"/>
  <c r="Z15"/>
  <c r="Z138"/>
  <c r="Z166"/>
  <c r="Z160"/>
  <c r="AA175"/>
  <c r="AA162"/>
  <c r="F2" i="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H912" i="1" l="1"/>
  <c r="U3" i="8" l="1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2"/>
  <c r="H2"/>
  <c r="I2"/>
  <c r="J2"/>
  <c r="K2"/>
  <c r="L2"/>
  <c r="M2"/>
  <c r="N2"/>
  <c r="O2"/>
  <c r="P2"/>
  <c r="Q2"/>
  <c r="R2"/>
  <c r="S2"/>
  <c r="T2"/>
  <c r="U2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2"/>
  <c r="C2"/>
  <c r="D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G912" i="1"/>
  <c r="F912" l="1"/>
  <c r="Y859"/>
  <c r="AB859" s="1"/>
  <c r="Y858"/>
  <c r="AB858" s="1"/>
  <c r="Y857"/>
  <c r="Y856"/>
  <c r="Y855"/>
  <c r="AB855" s="1"/>
  <c r="Y854"/>
  <c r="AB854" s="1"/>
  <c r="Y853"/>
  <c r="Y852"/>
  <c r="Y851"/>
  <c r="AB851" s="1"/>
  <c r="Y850"/>
  <c r="AB850" s="1"/>
  <c r="Y849"/>
  <c r="Y848"/>
  <c r="Y847"/>
  <c r="AB847" s="1"/>
  <c r="Y846"/>
  <c r="AB846" s="1"/>
  <c r="Y845"/>
  <c r="Y844"/>
  <c r="Y843"/>
  <c r="AB843" s="1"/>
  <c r="Y842"/>
  <c r="AB842" s="1"/>
  <c r="Y841"/>
  <c r="Y840"/>
  <c r="Y839"/>
  <c r="AB839" s="1"/>
  <c r="Y838"/>
  <c r="AB838" s="1"/>
  <c r="Y837"/>
  <c r="Y836"/>
  <c r="Y835"/>
  <c r="AB835" s="1"/>
  <c r="Y494"/>
  <c r="AB494" s="1"/>
  <c r="Y577"/>
  <c r="Y771"/>
  <c r="Y734"/>
  <c r="AB734" s="1"/>
  <c r="Y762"/>
  <c r="AB762" s="1"/>
  <c r="Y763"/>
  <c r="Y744"/>
  <c r="AB744" s="1"/>
  <c r="Y683"/>
  <c r="Y620"/>
  <c r="Y578"/>
  <c r="AB578" s="1"/>
  <c r="Y453"/>
  <c r="Y280"/>
  <c r="Y266"/>
  <c r="AB266" s="1"/>
  <c r="Y787"/>
  <c r="Z787" s="1"/>
  <c r="Y788"/>
  <c r="Z788" s="1"/>
  <c r="Y903"/>
  <c r="Z903" s="1"/>
  <c r="Y904"/>
  <c r="Z904" s="1"/>
  <c r="Y789"/>
  <c r="Z789" s="1"/>
  <c r="Y13"/>
  <c r="Z13" s="1"/>
  <c r="Y64"/>
  <c r="Z64" s="1"/>
  <c r="Y6"/>
  <c r="Y758"/>
  <c r="Y272"/>
  <c r="Y102"/>
  <c r="Y101"/>
  <c r="Y860"/>
  <c r="Y861"/>
  <c r="Y862"/>
  <c r="Y863"/>
  <c r="Y7"/>
  <c r="Y864"/>
  <c r="Y865"/>
  <c r="Y8"/>
  <c r="Y9"/>
  <c r="Y10"/>
  <c r="Y11"/>
  <c r="Y12"/>
  <c r="Y435"/>
  <c r="Y790"/>
  <c r="Y14"/>
  <c r="Y791"/>
  <c r="Y866"/>
  <c r="Y867"/>
  <c r="Y868"/>
  <c r="AA855" l="1"/>
  <c r="Z842"/>
  <c r="AA842"/>
  <c r="AA858"/>
  <c r="AA839"/>
  <c r="Z858"/>
  <c r="AA846"/>
  <c r="AA762"/>
  <c r="Z838"/>
  <c r="AA835"/>
  <c r="AA851"/>
  <c r="Z854"/>
  <c r="AA734"/>
  <c r="Z494"/>
  <c r="AA838"/>
  <c r="AA847"/>
  <c r="Z850"/>
  <c r="AA854"/>
  <c r="Z762"/>
  <c r="AA494"/>
  <c r="AA843"/>
  <c r="Z846"/>
  <c r="AA850"/>
  <c r="AA859"/>
  <c r="Z744"/>
  <c r="AA744"/>
  <c r="AA578"/>
  <c r="AA266"/>
  <c r="AB280"/>
  <c r="AA280"/>
  <c r="Z280"/>
  <c r="AB620"/>
  <c r="AA620"/>
  <c r="Z620"/>
  <c r="AB771"/>
  <c r="AA771"/>
  <c r="Z771"/>
  <c r="AB836"/>
  <c r="AA836"/>
  <c r="Z836"/>
  <c r="AB844"/>
  <c r="AA844"/>
  <c r="Z844"/>
  <c r="AB848"/>
  <c r="AA848"/>
  <c r="Z848"/>
  <c r="AB852"/>
  <c r="AA852"/>
  <c r="Z852"/>
  <c r="AB856"/>
  <c r="AA856"/>
  <c r="Z856"/>
  <c r="AA64"/>
  <c r="AB64"/>
  <c r="AA904"/>
  <c r="AB904"/>
  <c r="AA788"/>
  <c r="AB788"/>
  <c r="AA787"/>
  <c r="AB787"/>
  <c r="AB453"/>
  <c r="AA453"/>
  <c r="AB683"/>
  <c r="AA683"/>
  <c r="AB763"/>
  <c r="AA763"/>
  <c r="AB577"/>
  <c r="AA577"/>
  <c r="AB837"/>
  <c r="AA837"/>
  <c r="AB841"/>
  <c r="AA841"/>
  <c r="AB845"/>
  <c r="AA845"/>
  <c r="AB849"/>
  <c r="AA849"/>
  <c r="AB853"/>
  <c r="AA853"/>
  <c r="AB857"/>
  <c r="AA857"/>
  <c r="Z453"/>
  <c r="Z683"/>
  <c r="Z763"/>
  <c r="Z577"/>
  <c r="Z837"/>
  <c r="Z841"/>
  <c r="Z845"/>
  <c r="Z849"/>
  <c r="Z853"/>
  <c r="Z857"/>
  <c r="AB840"/>
  <c r="AA840"/>
  <c r="Z840"/>
  <c r="AA13"/>
  <c r="AB13"/>
  <c r="AA789"/>
  <c r="AB789"/>
  <c r="AA903"/>
  <c r="AB903"/>
  <c r="Z266"/>
  <c r="Z578"/>
  <c r="Z734"/>
  <c r="Z835"/>
  <c r="Z839"/>
  <c r="Z843"/>
  <c r="Z847"/>
  <c r="Z851"/>
  <c r="Z855"/>
  <c r="Z859"/>
  <c r="E912"/>
  <c r="Z272"/>
  <c r="AB272"/>
  <c r="Z102"/>
  <c r="AB102"/>
  <c r="Z101"/>
  <c r="AB101"/>
  <c r="Z860"/>
  <c r="AB860"/>
  <c r="Z861"/>
  <c r="AB861"/>
  <c r="Z862"/>
  <c r="AB862"/>
  <c r="Z863"/>
  <c r="AB863"/>
  <c r="Z6"/>
  <c r="AB6"/>
  <c r="Z7"/>
  <c r="AB7"/>
  <c r="Z864"/>
  <c r="AB864"/>
  <c r="Z865"/>
  <c r="AB865"/>
  <c r="Z8"/>
  <c r="AB8"/>
  <c r="Z9"/>
  <c r="AB9"/>
  <c r="Z10"/>
  <c r="AB10"/>
  <c r="Z11"/>
  <c r="AB11"/>
  <c r="Z12"/>
  <c r="AB12"/>
  <c r="Z435"/>
  <c r="AB435"/>
  <c r="Z790"/>
  <c r="AB790"/>
  <c r="Z14"/>
  <c r="AB14"/>
  <c r="Z791"/>
  <c r="AB791"/>
  <c r="Z866"/>
  <c r="AB866"/>
  <c r="Z867"/>
  <c r="AB867"/>
  <c r="Z868"/>
  <c r="AB868"/>
  <c r="Y15"/>
  <c r="Z15" s="1"/>
  <c r="Y16"/>
  <c r="Z16" s="1"/>
  <c r="Y869"/>
  <c r="Z869" s="1"/>
  <c r="Y870"/>
  <c r="Z870" s="1"/>
  <c r="Y17"/>
  <c r="Z17" s="1"/>
  <c r="Y18"/>
  <c r="Z18" s="1"/>
  <c r="Y19"/>
  <c r="Z19" s="1"/>
  <c r="Y20"/>
  <c r="Z20" s="1"/>
  <c r="Y21"/>
  <c r="Z21" s="1"/>
  <c r="Y22"/>
  <c r="Z22" s="1"/>
  <c r="Y23"/>
  <c r="Z23" s="1"/>
  <c r="Y24"/>
  <c r="Z24" s="1"/>
  <c r="Y25"/>
  <c r="Z25" s="1"/>
  <c r="Y26"/>
  <c r="Z26" s="1"/>
  <c r="Y27"/>
  <c r="Z27" s="1"/>
  <c r="Y28"/>
  <c r="Z28" s="1"/>
  <c r="Y29"/>
  <c r="Z29" s="1"/>
  <c r="Y30"/>
  <c r="Z30" s="1"/>
  <c r="Y31"/>
  <c r="Z31" s="1"/>
  <c r="Y32"/>
  <c r="Z32" s="1"/>
  <c r="Y33"/>
  <c r="Z33" s="1"/>
  <c r="Y34"/>
  <c r="Z34" s="1"/>
  <c r="Y35"/>
  <c r="Z35" s="1"/>
  <c r="Y36"/>
  <c r="Z36" s="1"/>
  <c r="Y37"/>
  <c r="Z37" s="1"/>
  <c r="Y871"/>
  <c r="Z871" s="1"/>
  <c r="Y872"/>
  <c r="Z872" s="1"/>
  <c r="Y873"/>
  <c r="Z873" s="1"/>
  <c r="Y874"/>
  <c r="Z874" s="1"/>
  <c r="Y875"/>
  <c r="Z875" s="1"/>
  <c r="Y876"/>
  <c r="Z876" s="1"/>
  <c r="Y38"/>
  <c r="Z38" s="1"/>
  <c r="Y39"/>
  <c r="Z39" s="1"/>
  <c r="Y40"/>
  <c r="Z40" s="1"/>
  <c r="Y41"/>
  <c r="Z41" s="1"/>
  <c r="Y877"/>
  <c r="AB877" s="1"/>
  <c r="Y42"/>
  <c r="AB42" s="1"/>
  <c r="Y43"/>
  <c r="AB43" s="1"/>
  <c r="Y878"/>
  <c r="AB878" s="1"/>
  <c r="Y879"/>
  <c r="AB879" s="1"/>
  <c r="Y44"/>
  <c r="AB44" s="1"/>
  <c r="Y45"/>
  <c r="AB45" s="1"/>
  <c r="Y46"/>
  <c r="AB46" s="1"/>
  <c r="Y47"/>
  <c r="AB47" s="1"/>
  <c r="Y48"/>
  <c r="AB48" s="1"/>
  <c r="Y49"/>
  <c r="AB49" s="1"/>
  <c r="Y50"/>
  <c r="AB50" s="1"/>
  <c r="Y51"/>
  <c r="AB51" s="1"/>
  <c r="Y52"/>
  <c r="AB52" s="1"/>
  <c r="Y53"/>
  <c r="AB53" s="1"/>
  <c r="Y54"/>
  <c r="AB54" s="1"/>
  <c r="Y55"/>
  <c r="AB55" s="1"/>
  <c r="Y56"/>
  <c r="AB56" s="1"/>
  <c r="Y57"/>
  <c r="AB57" s="1"/>
  <c r="Y58"/>
  <c r="AB58" s="1"/>
  <c r="Y59"/>
  <c r="AB59" s="1"/>
  <c r="Y60"/>
  <c r="AB60" s="1"/>
  <c r="Y61"/>
  <c r="AB61" s="1"/>
  <c r="Y62"/>
  <c r="AB62" s="1"/>
  <c r="Y63"/>
  <c r="AB63" s="1"/>
  <c r="Y66"/>
  <c r="AB66" s="1"/>
  <c r="Y67"/>
  <c r="AB67" s="1"/>
  <c r="Y68"/>
  <c r="AB68" s="1"/>
  <c r="Y69"/>
  <c r="AB69" s="1"/>
  <c r="Y70"/>
  <c r="AB70" s="1"/>
  <c r="Y71"/>
  <c r="AB71" s="1"/>
  <c r="Y72"/>
  <c r="AB72" s="1"/>
  <c r="Y73"/>
  <c r="AB73" s="1"/>
  <c r="Y74"/>
  <c r="AB74" s="1"/>
  <c r="Y75"/>
  <c r="AB75" s="1"/>
  <c r="Y76"/>
  <c r="AB76" s="1"/>
  <c r="Y77"/>
  <c r="AB77" s="1"/>
  <c r="Y78"/>
  <c r="AB78" s="1"/>
  <c r="Y79"/>
  <c r="AB79" s="1"/>
  <c r="Y82"/>
  <c r="AB82" s="1"/>
  <c r="Y83"/>
  <c r="AB83" s="1"/>
  <c r="Y84"/>
  <c r="AB84" s="1"/>
  <c r="Y85"/>
  <c r="AB85" s="1"/>
  <c r="Y86"/>
  <c r="AB86" s="1"/>
  <c r="Y87"/>
  <c r="AB87" s="1"/>
  <c r="Y88"/>
  <c r="AB88" s="1"/>
  <c r="Y89"/>
  <c r="AB89" s="1"/>
  <c r="Y90"/>
  <c r="AB90" s="1"/>
  <c r="Y91"/>
  <c r="AB91" s="1"/>
  <c r="Y92"/>
  <c r="AB92" s="1"/>
  <c r="Y93"/>
  <c r="AB93" s="1"/>
  <c r="Y94"/>
  <c r="AB94" s="1"/>
  <c r="Y96"/>
  <c r="AB96" s="1"/>
  <c r="Y97"/>
  <c r="AB97" s="1"/>
  <c r="Y98"/>
  <c r="AB98" s="1"/>
  <c r="Y99"/>
  <c r="AB99" s="1"/>
  <c r="Y100"/>
  <c r="AB100" s="1"/>
  <c r="Y103"/>
  <c r="AB103" s="1"/>
  <c r="Y104"/>
  <c r="AB104" s="1"/>
  <c r="Y105"/>
  <c r="AB105" s="1"/>
  <c r="Y106"/>
  <c r="AB106" s="1"/>
  <c r="Y109"/>
  <c r="AB109" s="1"/>
  <c r="Y110"/>
  <c r="AB110" s="1"/>
  <c r="Y111"/>
  <c r="AB111" s="1"/>
  <c r="Y112"/>
  <c r="AB112" s="1"/>
  <c r="Y113"/>
  <c r="AB113" s="1"/>
  <c r="Y114"/>
  <c r="AB114" s="1"/>
  <c r="Y115"/>
  <c r="AB115" s="1"/>
  <c r="Y116"/>
  <c r="AB116" s="1"/>
  <c r="Y117"/>
  <c r="AB117" s="1"/>
  <c r="Y118"/>
  <c r="AB118" s="1"/>
  <c r="Y119"/>
  <c r="AB119" s="1"/>
  <c r="Y120"/>
  <c r="AB120" s="1"/>
  <c r="Y121"/>
  <c r="AB121" s="1"/>
  <c r="Y122"/>
  <c r="AB122" s="1"/>
  <c r="Y123"/>
  <c r="AB123" s="1"/>
  <c r="Y124"/>
  <c r="AB124" s="1"/>
  <c r="Y125"/>
  <c r="AB125" s="1"/>
  <c r="Y126"/>
  <c r="AB126" s="1"/>
  <c r="Y127"/>
  <c r="AB127" s="1"/>
  <c r="Y128"/>
  <c r="AB128" s="1"/>
  <c r="Y129"/>
  <c r="AB129" s="1"/>
  <c r="Y130"/>
  <c r="AB130" s="1"/>
  <c r="Y131"/>
  <c r="AB131" s="1"/>
  <c r="Y132"/>
  <c r="AB132" s="1"/>
  <c r="Y133"/>
  <c r="AB133" s="1"/>
  <c r="Y134"/>
  <c r="AB134" s="1"/>
  <c r="Y135"/>
  <c r="AB135" s="1"/>
  <c r="Y136"/>
  <c r="AB136" s="1"/>
  <c r="Y137"/>
  <c r="AB137" s="1"/>
  <c r="Y138"/>
  <c r="AB138" s="1"/>
  <c r="Y139"/>
  <c r="AB139" s="1"/>
  <c r="Y140"/>
  <c r="AB140" s="1"/>
  <c r="Y141"/>
  <c r="AB141" s="1"/>
  <c r="Y142"/>
  <c r="AB142" s="1"/>
  <c r="Y143"/>
  <c r="AB143" s="1"/>
  <c r="Y144"/>
  <c r="AB144" s="1"/>
  <c r="Y792"/>
  <c r="AB792" s="1"/>
  <c r="Y793"/>
  <c r="AB793" s="1"/>
  <c r="Y794"/>
  <c r="AB794" s="1"/>
  <c r="Y795"/>
  <c r="AB795" s="1"/>
  <c r="Y796"/>
  <c r="AB796" s="1"/>
  <c r="Y145"/>
  <c r="AB145" s="1"/>
  <c r="Y146"/>
  <c r="AB146" s="1"/>
  <c r="Y147"/>
  <c r="AB147" s="1"/>
  <c r="Y148"/>
  <c r="AB148" s="1"/>
  <c r="Y149"/>
  <c r="AB149" s="1"/>
  <c r="Y150"/>
  <c r="AB150" s="1"/>
  <c r="Y107"/>
  <c r="AB107" s="1"/>
  <c r="Y108"/>
  <c r="AB108" s="1"/>
  <c r="Y151"/>
  <c r="AB151" s="1"/>
  <c r="Y152"/>
  <c r="AB152" s="1"/>
  <c r="Y153"/>
  <c r="AB153" s="1"/>
  <c r="Y154"/>
  <c r="AB154" s="1"/>
  <c r="Y155"/>
  <c r="AB155" s="1"/>
  <c r="Y156"/>
  <c r="AB156" s="1"/>
  <c r="Y157"/>
  <c r="AB157" s="1"/>
  <c r="Y158"/>
  <c r="AB158" s="1"/>
  <c r="Y159"/>
  <c r="AB159" s="1"/>
  <c r="Y161"/>
  <c r="AB161" s="1"/>
  <c r="Y162"/>
  <c r="AB162" s="1"/>
  <c r="Y163"/>
  <c r="AB163" s="1"/>
  <c r="Y164"/>
  <c r="AB164" s="1"/>
  <c r="Y797"/>
  <c r="AB797" s="1"/>
  <c r="Y165"/>
  <c r="AB165" s="1"/>
  <c r="Y166"/>
  <c r="AB166" s="1"/>
  <c r="Y167"/>
  <c r="AB167" s="1"/>
  <c r="Y168"/>
  <c r="AB168" s="1"/>
  <c r="Y169"/>
  <c r="AB169" s="1"/>
  <c r="Y170"/>
  <c r="AB170" s="1"/>
  <c r="Y171"/>
  <c r="AB171" s="1"/>
  <c r="Y172"/>
  <c r="AB172" s="1"/>
  <c r="Y173"/>
  <c r="AB173" s="1"/>
  <c r="Y174"/>
  <c r="AB174" s="1"/>
  <c r="Y175"/>
  <c r="AB175" s="1"/>
  <c r="Y177"/>
  <c r="AB177" s="1"/>
  <c r="Y178"/>
  <c r="AB178" s="1"/>
  <c r="Y179"/>
  <c r="AB179" s="1"/>
  <c r="Y180"/>
  <c r="AB180" s="1"/>
  <c r="Y181"/>
  <c r="AB181" s="1"/>
  <c r="Y182"/>
  <c r="Y183"/>
  <c r="AB183" s="1"/>
  <c r="Y185"/>
  <c r="AB185" s="1"/>
  <c r="Y186"/>
  <c r="AB186" s="1"/>
  <c r="Y187"/>
  <c r="Y188"/>
  <c r="AB188" s="1"/>
  <c r="Y189"/>
  <c r="AB189" s="1"/>
  <c r="Y190"/>
  <c r="AB190" s="1"/>
  <c r="Y191"/>
  <c r="Y798"/>
  <c r="AB798" s="1"/>
  <c r="Y799"/>
  <c r="AB799" s="1"/>
  <c r="Y193"/>
  <c r="AB193" s="1"/>
  <c r="Y194"/>
  <c r="Y195"/>
  <c r="AB195" s="1"/>
  <c r="Y196"/>
  <c r="AB196" s="1"/>
  <c r="Y198"/>
  <c r="AB198" s="1"/>
  <c r="Y199"/>
  <c r="Y200"/>
  <c r="AB200" s="1"/>
  <c r="Y201"/>
  <c r="AB201" s="1"/>
  <c r="Y202"/>
  <c r="AB202" s="1"/>
  <c r="Y203"/>
  <c r="Y204"/>
  <c r="AB204" s="1"/>
  <c r="Y205"/>
  <c r="AB205" s="1"/>
  <c r="Y206"/>
  <c r="AB206" s="1"/>
  <c r="Y207"/>
  <c r="Y208"/>
  <c r="AB208" s="1"/>
  <c r="Y209"/>
  <c r="AB209" s="1"/>
  <c r="Y210"/>
  <c r="AB210" s="1"/>
  <c r="Y212"/>
  <c r="Y213"/>
  <c r="AB213" s="1"/>
  <c r="Y214"/>
  <c r="AB214" s="1"/>
  <c r="Y215"/>
  <c r="AB215" s="1"/>
  <c r="Y216"/>
  <c r="Y217"/>
  <c r="AB217" s="1"/>
  <c r="Y218"/>
  <c r="AB218" s="1"/>
  <c r="Y219"/>
  <c r="AB219" s="1"/>
  <c r="Y220"/>
  <c r="Y221"/>
  <c r="AB221" s="1"/>
  <c r="Y222"/>
  <c r="AB222" s="1"/>
  <c r="Y224"/>
  <c r="AB224" s="1"/>
  <c r="Y225"/>
  <c r="Y226"/>
  <c r="AB226" s="1"/>
  <c r="Y227"/>
  <c r="AB227" s="1"/>
  <c r="Y228"/>
  <c r="Z228" s="1"/>
  <c r="Y229"/>
  <c r="Z229" s="1"/>
  <c r="Y230"/>
  <c r="Z230" s="1"/>
  <c r="Y231"/>
  <c r="Z231" s="1"/>
  <c r="Y232"/>
  <c r="Z232" s="1"/>
  <c r="Y233"/>
  <c r="Z233" s="1"/>
  <c r="Y234"/>
  <c r="Z234" s="1"/>
  <c r="Y235"/>
  <c r="Z235" s="1"/>
  <c r="Y236"/>
  <c r="Z236" s="1"/>
  <c r="Y237"/>
  <c r="Z237" s="1"/>
  <c r="Y238"/>
  <c r="Z238" s="1"/>
  <c r="Y239"/>
  <c r="Z239" s="1"/>
  <c r="Y240"/>
  <c r="Z240" s="1"/>
  <c r="Y241"/>
  <c r="Z241" s="1"/>
  <c r="Y242"/>
  <c r="Z242" s="1"/>
  <c r="Y243"/>
  <c r="Z243" s="1"/>
  <c r="Y244"/>
  <c r="Z244" s="1"/>
  <c r="Y245"/>
  <c r="Z245" s="1"/>
  <c r="Y246"/>
  <c r="AB246" s="1"/>
  <c r="Y247"/>
  <c r="AB247" s="1"/>
  <c r="Y248"/>
  <c r="AB248" s="1"/>
  <c r="Y249"/>
  <c r="AB249" s="1"/>
  <c r="Y250"/>
  <c r="AB250" s="1"/>
  <c r="Y251"/>
  <c r="AB251" s="1"/>
  <c r="Y252"/>
  <c r="AB252" s="1"/>
  <c r="Y253"/>
  <c r="AB253" s="1"/>
  <c r="Y254"/>
  <c r="AB254" s="1"/>
  <c r="Y255"/>
  <c r="AB255" s="1"/>
  <c r="Y256"/>
  <c r="AB256" s="1"/>
  <c r="Y257"/>
  <c r="AB257" s="1"/>
  <c r="Y258"/>
  <c r="AB258" s="1"/>
  <c r="Y259"/>
  <c r="AB259" s="1"/>
  <c r="Y260"/>
  <c r="AB260" s="1"/>
  <c r="Y261"/>
  <c r="AB261" s="1"/>
  <c r="Y262"/>
  <c r="AB262" s="1"/>
  <c r="Y263"/>
  <c r="AB263" s="1"/>
  <c r="Y800"/>
  <c r="AB800" s="1"/>
  <c r="Y801"/>
  <c r="AB801" s="1"/>
  <c r="Y264"/>
  <c r="AB264" s="1"/>
  <c r="Y265"/>
  <c r="AB265" s="1"/>
  <c r="Y802"/>
  <c r="AB802" s="1"/>
  <c r="Y803"/>
  <c r="AB803" s="1"/>
  <c r="Y804"/>
  <c r="AB804" s="1"/>
  <c r="Y805"/>
  <c r="AB805" s="1"/>
  <c r="Y267"/>
  <c r="AB267" s="1"/>
  <c r="Y268"/>
  <c r="AB268" s="1"/>
  <c r="Y269"/>
  <c r="AB269" s="1"/>
  <c r="Y270"/>
  <c r="AB270" s="1"/>
  <c r="Y271"/>
  <c r="AB271" s="1"/>
  <c r="Y806"/>
  <c r="AB806" s="1"/>
  <c r="Y273"/>
  <c r="AB273" s="1"/>
  <c r="Y274"/>
  <c r="AB274" s="1"/>
  <c r="Y275"/>
  <c r="AB275" s="1"/>
  <c r="Y276"/>
  <c r="AB276" s="1"/>
  <c r="Y277"/>
  <c r="AB277" s="1"/>
  <c r="Y279"/>
  <c r="AB279" s="1"/>
  <c r="Y281"/>
  <c r="AB281" s="1"/>
  <c r="Y282"/>
  <c r="AB282" s="1"/>
  <c r="Y284"/>
  <c r="AB284" s="1"/>
  <c r="Y285"/>
  <c r="AB285" s="1"/>
  <c r="Y286"/>
  <c r="AB286" s="1"/>
  <c r="Y287"/>
  <c r="AB287" s="1"/>
  <c r="Y288"/>
  <c r="AB288" s="1"/>
  <c r="Y289"/>
  <c r="AB289" s="1"/>
  <c r="Y290"/>
  <c r="AB290" s="1"/>
  <c r="Y291"/>
  <c r="AB291" s="1"/>
  <c r="Y292"/>
  <c r="AB292" s="1"/>
  <c r="Y293"/>
  <c r="AB293" s="1"/>
  <c r="Y294"/>
  <c r="AB294" s="1"/>
  <c r="Y295"/>
  <c r="AB295" s="1"/>
  <c r="Y296"/>
  <c r="AB296" s="1"/>
  <c r="Y297"/>
  <c r="AB297" s="1"/>
  <c r="Y298"/>
  <c r="AB298" s="1"/>
  <c r="Y299"/>
  <c r="AB299" s="1"/>
  <c r="Y300"/>
  <c r="Z300" s="1"/>
  <c r="Y301"/>
  <c r="Y302"/>
  <c r="Y303"/>
  <c r="Y304"/>
  <c r="Y305"/>
  <c r="Y880"/>
  <c r="Y881"/>
  <c r="Y882"/>
  <c r="Y306"/>
  <c r="Y307"/>
  <c r="Y308"/>
  <c r="Y309"/>
  <c r="Y310"/>
  <c r="Y311"/>
  <c r="Y312"/>
  <c r="Y313"/>
  <c r="Y314"/>
  <c r="Y315"/>
  <c r="Y316"/>
  <c r="Y317"/>
  <c r="Y807"/>
  <c r="Y808"/>
  <c r="Y318"/>
  <c r="Y319"/>
  <c r="Y320"/>
  <c r="Y321"/>
  <c r="Y322"/>
  <c r="Y323"/>
  <c r="Y324"/>
  <c r="Y325"/>
  <c r="Y326"/>
  <c r="Y883"/>
  <c r="Y884"/>
  <c r="Y885"/>
  <c r="Y327"/>
  <c r="Y328"/>
  <c r="Y329"/>
  <c r="Y330"/>
  <c r="Y332"/>
  <c r="Y333"/>
  <c r="Y334"/>
  <c r="Y335"/>
  <c r="Y336"/>
  <c r="Y337"/>
  <c r="Y338"/>
  <c r="Y339"/>
  <c r="Y340"/>
  <c r="Y341"/>
  <c r="Y342"/>
  <c r="Y809"/>
  <c r="Y343"/>
  <c r="Y344"/>
  <c r="Y347"/>
  <c r="Y348"/>
  <c r="Y349"/>
  <c r="Y350"/>
  <c r="Y351"/>
  <c r="Y352"/>
  <c r="Y353"/>
  <c r="Y354"/>
  <c r="Y355"/>
  <c r="Y356"/>
  <c r="Y357"/>
  <c r="AA357" s="1"/>
  <c r="Y358"/>
  <c r="Y359"/>
  <c r="AA359" s="1"/>
  <c r="Y360"/>
  <c r="Y361"/>
  <c r="AA361" s="1"/>
  <c r="Y362"/>
  <c r="Y363"/>
  <c r="AA363" s="1"/>
  <c r="Y364"/>
  <c r="Y365"/>
  <c r="AA365" s="1"/>
  <c r="Y366"/>
  <c r="Y810"/>
  <c r="AA810" s="1"/>
  <c r="Y811"/>
  <c r="Y367"/>
  <c r="AA367" s="1"/>
  <c r="Y368"/>
  <c r="Y369"/>
  <c r="AB369" s="1"/>
  <c r="Y370"/>
  <c r="AB370" s="1"/>
  <c r="Y371"/>
  <c r="AB371" s="1"/>
  <c r="Y372"/>
  <c r="AB372" s="1"/>
  <c r="Y373"/>
  <c r="AB373" s="1"/>
  <c r="Y374"/>
  <c r="AB374" s="1"/>
  <c r="Y375"/>
  <c r="AB375" s="1"/>
  <c r="Y376"/>
  <c r="AB376" s="1"/>
  <c r="Y377"/>
  <c r="AB377" s="1"/>
  <c r="Y378"/>
  <c r="AB378" s="1"/>
  <c r="Y379"/>
  <c r="AB379" s="1"/>
  <c r="Y380"/>
  <c r="AB380" s="1"/>
  <c r="Y381"/>
  <c r="AB381" s="1"/>
  <c r="Y382"/>
  <c r="AB382" s="1"/>
  <c r="Y383"/>
  <c r="AB383" s="1"/>
  <c r="Y384"/>
  <c r="AB384" s="1"/>
  <c r="Y886"/>
  <c r="AB886" s="1"/>
  <c r="Y887"/>
  <c r="AB887" s="1"/>
  <c r="Y888"/>
  <c r="AB888" s="1"/>
  <c r="Y889"/>
  <c r="AB889" s="1"/>
  <c r="Y890"/>
  <c r="AB890" s="1"/>
  <c r="Y386"/>
  <c r="AB386" s="1"/>
  <c r="Y385"/>
  <c r="AB385" s="1"/>
  <c r="Y387"/>
  <c r="AB387" s="1"/>
  <c r="Y388"/>
  <c r="AB388" s="1"/>
  <c r="Y389"/>
  <c r="AB389" s="1"/>
  <c r="Y390"/>
  <c r="AB390" s="1"/>
  <c r="Y391"/>
  <c r="AB391" s="1"/>
  <c r="Y392"/>
  <c r="AB392" s="1"/>
  <c r="Y393"/>
  <c r="AB393" s="1"/>
  <c r="Y394"/>
  <c r="AB394" s="1"/>
  <c r="Y395"/>
  <c r="AB395" s="1"/>
  <c r="Y396"/>
  <c r="AB396" s="1"/>
  <c r="Y397"/>
  <c r="AB397" s="1"/>
  <c r="Y399"/>
  <c r="AB399" s="1"/>
  <c r="Y400"/>
  <c r="AB400" s="1"/>
  <c r="Y812"/>
  <c r="AB812" s="1"/>
  <c r="Y813"/>
  <c r="AB813" s="1"/>
  <c r="Y401"/>
  <c r="AB401" s="1"/>
  <c r="Y402"/>
  <c r="AB402" s="1"/>
  <c r="Y403"/>
  <c r="AB403" s="1"/>
  <c r="Y404"/>
  <c r="AB404" s="1"/>
  <c r="Y405"/>
  <c r="AB405" s="1"/>
  <c r="Y406"/>
  <c r="AB406" s="1"/>
  <c r="Y407"/>
  <c r="AB407" s="1"/>
  <c r="Y408"/>
  <c r="AB408" s="1"/>
  <c r="Y409"/>
  <c r="AB409" s="1"/>
  <c r="Y410"/>
  <c r="AB410" s="1"/>
  <c r="Y411"/>
  <c r="AB411" s="1"/>
  <c r="Y412"/>
  <c r="AB412" s="1"/>
  <c r="Y413"/>
  <c r="AB413" s="1"/>
  <c r="Y414"/>
  <c r="AB414" s="1"/>
  <c r="Y415"/>
  <c r="AB415" s="1"/>
  <c r="Y416"/>
  <c r="AB416" s="1"/>
  <c r="Y417"/>
  <c r="AB417" s="1"/>
  <c r="Y418"/>
  <c r="AB418" s="1"/>
  <c r="Y419"/>
  <c r="AB419" s="1"/>
  <c r="Y420"/>
  <c r="AB420" s="1"/>
  <c r="Y421"/>
  <c r="AB421" s="1"/>
  <c r="Y814"/>
  <c r="AB814" s="1"/>
  <c r="Y815"/>
  <c r="AB815" s="1"/>
  <c r="Y422"/>
  <c r="AB422" s="1"/>
  <c r="Y423"/>
  <c r="AB423" s="1"/>
  <c r="Y424"/>
  <c r="AB424" s="1"/>
  <c r="Y425"/>
  <c r="AB425" s="1"/>
  <c r="Y426"/>
  <c r="AB426" s="1"/>
  <c r="Y427"/>
  <c r="AB427" s="1"/>
  <c r="Y428"/>
  <c r="AB428" s="1"/>
  <c r="Y429"/>
  <c r="AB429" s="1"/>
  <c r="Y430"/>
  <c r="AB430" s="1"/>
  <c r="Y431"/>
  <c r="AB431" s="1"/>
  <c r="Y432"/>
  <c r="AB432" s="1"/>
  <c r="Y433"/>
  <c r="AB433" s="1"/>
  <c r="Y434"/>
  <c r="AB434" s="1"/>
  <c r="Y436"/>
  <c r="AB436" s="1"/>
  <c r="Y437"/>
  <c r="AB437" s="1"/>
  <c r="Y438"/>
  <c r="AB438" s="1"/>
  <c r="Y439"/>
  <c r="AB439" s="1"/>
  <c r="Y440"/>
  <c r="AB440" s="1"/>
  <c r="Y441"/>
  <c r="AB441" s="1"/>
  <c r="Y442"/>
  <c r="AB442" s="1"/>
  <c r="Y443"/>
  <c r="AB443" s="1"/>
  <c r="Y444"/>
  <c r="AB444" s="1"/>
  <c r="Y445"/>
  <c r="AB445" s="1"/>
  <c r="Y446"/>
  <c r="AB446" s="1"/>
  <c r="Y447"/>
  <c r="AB447" s="1"/>
  <c r="Y448"/>
  <c r="AB448" s="1"/>
  <c r="Y449"/>
  <c r="AB449" s="1"/>
  <c r="Y450"/>
  <c r="AB450" s="1"/>
  <c r="Y451"/>
  <c r="AB451" s="1"/>
  <c r="Y452"/>
  <c r="AB452" s="1"/>
  <c r="Y454"/>
  <c r="AB454" s="1"/>
  <c r="Y455"/>
  <c r="AB455" s="1"/>
  <c r="Y456"/>
  <c r="AB456" s="1"/>
  <c r="Y457"/>
  <c r="AB457" s="1"/>
  <c r="Y458"/>
  <c r="AB458" s="1"/>
  <c r="Y816"/>
  <c r="AB816" s="1"/>
  <c r="Y817"/>
  <c r="AB817" s="1"/>
  <c r="Y818"/>
  <c r="AB818" s="1"/>
  <c r="Y459"/>
  <c r="AB459" s="1"/>
  <c r="Y460"/>
  <c r="AB460" s="1"/>
  <c r="Y461"/>
  <c r="AB461" s="1"/>
  <c r="Y462"/>
  <c r="AB462" s="1"/>
  <c r="Y463"/>
  <c r="AB463" s="1"/>
  <c r="Y464"/>
  <c r="AB464" s="1"/>
  <c r="Y465"/>
  <c r="AB465" s="1"/>
  <c r="Y466"/>
  <c r="AB466" s="1"/>
  <c r="Y467"/>
  <c r="AB467" s="1"/>
  <c r="Y468"/>
  <c r="AB468" s="1"/>
  <c r="Y469"/>
  <c r="AB469" s="1"/>
  <c r="Y470"/>
  <c r="AB470" s="1"/>
  <c r="Y471"/>
  <c r="AB471" s="1"/>
  <c r="Y472"/>
  <c r="AB472" s="1"/>
  <c r="Y475"/>
  <c r="AB475" s="1"/>
  <c r="Y476"/>
  <c r="AB476" s="1"/>
  <c r="Y477"/>
  <c r="AB477" s="1"/>
  <c r="Y478"/>
  <c r="AB478" s="1"/>
  <c r="Y479"/>
  <c r="AB479" s="1"/>
  <c r="Y480"/>
  <c r="AB480" s="1"/>
  <c r="Y481"/>
  <c r="AB481" s="1"/>
  <c r="Y482"/>
  <c r="AB482" s="1"/>
  <c r="Y483"/>
  <c r="AB483" s="1"/>
  <c r="Y484"/>
  <c r="AB484" s="1"/>
  <c r="Y485"/>
  <c r="AB485" s="1"/>
  <c r="Y486"/>
  <c r="AB486" s="1"/>
  <c r="Y487"/>
  <c r="AB487" s="1"/>
  <c r="Y488"/>
  <c r="AB488" s="1"/>
  <c r="Y489"/>
  <c r="AB489" s="1"/>
  <c r="Y490"/>
  <c r="AB490" s="1"/>
  <c r="Y491"/>
  <c r="AB491" s="1"/>
  <c r="Y492"/>
  <c r="AB492" s="1"/>
  <c r="Y493"/>
  <c r="AB493" s="1"/>
  <c r="Y495"/>
  <c r="AB495" s="1"/>
  <c r="Y496"/>
  <c r="AB496" s="1"/>
  <c r="Y497"/>
  <c r="AB497" s="1"/>
  <c r="Y498"/>
  <c r="AB498" s="1"/>
  <c r="Y499"/>
  <c r="AB499" s="1"/>
  <c r="Y500"/>
  <c r="AB500" s="1"/>
  <c r="Y501"/>
  <c r="AB501" s="1"/>
  <c r="Y502"/>
  <c r="AB502" s="1"/>
  <c r="Y503"/>
  <c r="AB503" s="1"/>
  <c r="Y504"/>
  <c r="AB504" s="1"/>
  <c r="Y505"/>
  <c r="AB505" s="1"/>
  <c r="Y506"/>
  <c r="AB506" s="1"/>
  <c r="Y891"/>
  <c r="AB891" s="1"/>
  <c r="Y507"/>
  <c r="AB507" s="1"/>
  <c r="Y508"/>
  <c r="AB508" s="1"/>
  <c r="Y509"/>
  <c r="Y510"/>
  <c r="AB510" s="1"/>
  <c r="Y511"/>
  <c r="AB511" s="1"/>
  <c r="Y512"/>
  <c r="AB512" s="1"/>
  <c r="Y513"/>
  <c r="Y514"/>
  <c r="AB514" s="1"/>
  <c r="Y515"/>
  <c r="AB515" s="1"/>
  <c r="Y516"/>
  <c r="AB516" s="1"/>
  <c r="Y517"/>
  <c r="Y518"/>
  <c r="AB518" s="1"/>
  <c r="Y519"/>
  <c r="AB519" s="1"/>
  <c r="Y520"/>
  <c r="Z520" s="1"/>
  <c r="Y521"/>
  <c r="Z521" s="1"/>
  <c r="Y522"/>
  <c r="Z522" s="1"/>
  <c r="Y523"/>
  <c r="Z523" s="1"/>
  <c r="Y524"/>
  <c r="Z524" s="1"/>
  <c r="Y525"/>
  <c r="Z525" s="1"/>
  <c r="Y526"/>
  <c r="Z526" s="1"/>
  <c r="Y527"/>
  <c r="Z527" s="1"/>
  <c r="Y528"/>
  <c r="Z528" s="1"/>
  <c r="Y529"/>
  <c r="Z529" s="1"/>
  <c r="Y530"/>
  <c r="Z530" s="1"/>
  <c r="Y531"/>
  <c r="Z531" s="1"/>
  <c r="Y532"/>
  <c r="Z532" s="1"/>
  <c r="Y533"/>
  <c r="Z533" s="1"/>
  <c r="Y534"/>
  <c r="Z534" s="1"/>
  <c r="Y535"/>
  <c r="Z535" s="1"/>
  <c r="Y536"/>
  <c r="Z536" s="1"/>
  <c r="Y537"/>
  <c r="Z537" s="1"/>
  <c r="Y538"/>
  <c r="Z538" s="1"/>
  <c r="Y539"/>
  <c r="Z539" s="1"/>
  <c r="Y540"/>
  <c r="Z540" s="1"/>
  <c r="Y541"/>
  <c r="Z541" s="1"/>
  <c r="Y542"/>
  <c r="Z542" s="1"/>
  <c r="Y543"/>
  <c r="Z543" s="1"/>
  <c r="Y544"/>
  <c r="Z544" s="1"/>
  <c r="Y545"/>
  <c r="Z545" s="1"/>
  <c r="Y546"/>
  <c r="Z546" s="1"/>
  <c r="Y547"/>
  <c r="Z547" s="1"/>
  <c r="Y548"/>
  <c r="Z548" s="1"/>
  <c r="Y549"/>
  <c r="Z549" s="1"/>
  <c r="Y550"/>
  <c r="Z550" s="1"/>
  <c r="Y551"/>
  <c r="Z551" s="1"/>
  <c r="Y552"/>
  <c r="Z552" s="1"/>
  <c r="Y553"/>
  <c r="Z553" s="1"/>
  <c r="Y554"/>
  <c r="Z554" s="1"/>
  <c r="Y555"/>
  <c r="Z555" s="1"/>
  <c r="Y558"/>
  <c r="Z558" s="1"/>
  <c r="Y559"/>
  <c r="Z559" s="1"/>
  <c r="Y560"/>
  <c r="Z560" s="1"/>
  <c r="Y561"/>
  <c r="Z561" s="1"/>
  <c r="Y562"/>
  <c r="Z562" s="1"/>
  <c r="Y563"/>
  <c r="Z563" s="1"/>
  <c r="Y564"/>
  <c r="Z564" s="1"/>
  <c r="Y565"/>
  <c r="Z565" s="1"/>
  <c r="Y566"/>
  <c r="Z566" s="1"/>
  <c r="Y567"/>
  <c r="Z567" s="1"/>
  <c r="Y568"/>
  <c r="Z568" s="1"/>
  <c r="Y569"/>
  <c r="Z569" s="1"/>
  <c r="Y570"/>
  <c r="Z570" s="1"/>
  <c r="Y571"/>
  <c r="Z571" s="1"/>
  <c r="Y572"/>
  <c r="Z572" s="1"/>
  <c r="Y573"/>
  <c r="Z573" s="1"/>
  <c r="Y574"/>
  <c r="Z574" s="1"/>
  <c r="Y575"/>
  <c r="Z575" s="1"/>
  <c r="Y576"/>
  <c r="Z576" s="1"/>
  <c r="Y819"/>
  <c r="Z819" s="1"/>
  <c r="Y820"/>
  <c r="Z820" s="1"/>
  <c r="Y579"/>
  <c r="Z579" s="1"/>
  <c r="Y580"/>
  <c r="Z580" s="1"/>
  <c r="Y582"/>
  <c r="Z582" s="1"/>
  <c r="Y583"/>
  <c r="AB583" s="1"/>
  <c r="Y584"/>
  <c r="Y585"/>
  <c r="AB585" s="1"/>
  <c r="Y586"/>
  <c r="Y587"/>
  <c r="AB587" s="1"/>
  <c r="Y588"/>
  <c r="Y589"/>
  <c r="AB589" s="1"/>
  <c r="Y821"/>
  <c r="Y822"/>
  <c r="AB822" s="1"/>
  <c r="Y590"/>
  <c r="Y591"/>
  <c r="AB591" s="1"/>
  <c r="Y592"/>
  <c r="Y593"/>
  <c r="AB593" s="1"/>
  <c r="Y594"/>
  <c r="Y595"/>
  <c r="AB595" s="1"/>
  <c r="Y596"/>
  <c r="Y597"/>
  <c r="AB597" s="1"/>
  <c r="Y598"/>
  <c r="Y599"/>
  <c r="AB599" s="1"/>
  <c r="Y600"/>
  <c r="Y601"/>
  <c r="AB601" s="1"/>
  <c r="Y602"/>
  <c r="Y603"/>
  <c r="AB603" s="1"/>
  <c r="Y604"/>
  <c r="Y605"/>
  <c r="AB605" s="1"/>
  <c r="Y606"/>
  <c r="Y607"/>
  <c r="AB607" s="1"/>
  <c r="Y608"/>
  <c r="Y609"/>
  <c r="AB609" s="1"/>
  <c r="Y823"/>
  <c r="Y824"/>
  <c r="AB824" s="1"/>
  <c r="Y610"/>
  <c r="Y611"/>
  <c r="AB611" s="1"/>
  <c r="Y612"/>
  <c r="Y613"/>
  <c r="AB613" s="1"/>
  <c r="Y614"/>
  <c r="Y615"/>
  <c r="AB615" s="1"/>
  <c r="Y616"/>
  <c r="Y617"/>
  <c r="AB617" s="1"/>
  <c r="Y618"/>
  <c r="Y619"/>
  <c r="AB619" s="1"/>
  <c r="Y621"/>
  <c r="Y622"/>
  <c r="AB622" s="1"/>
  <c r="Y623"/>
  <c r="Y624"/>
  <c r="AB624" s="1"/>
  <c r="Y625"/>
  <c r="Y626"/>
  <c r="AB626" s="1"/>
  <c r="Y627"/>
  <c r="Y628"/>
  <c r="AB628" s="1"/>
  <c r="Y629"/>
  <c r="Y630"/>
  <c r="AB630" s="1"/>
  <c r="Y631"/>
  <c r="Y632"/>
  <c r="AB632" s="1"/>
  <c r="Y633"/>
  <c r="Y634"/>
  <c r="AB634" s="1"/>
  <c r="Y635"/>
  <c r="Y636"/>
  <c r="AB636" s="1"/>
  <c r="Y637"/>
  <c r="Y638"/>
  <c r="AB638" s="1"/>
  <c r="Y639"/>
  <c r="Y640"/>
  <c r="AB640" s="1"/>
  <c r="Y642"/>
  <c r="Y643"/>
  <c r="AB643" s="1"/>
  <c r="Y644"/>
  <c r="Y645"/>
  <c r="AB645" s="1"/>
  <c r="Y646"/>
  <c r="Y647"/>
  <c r="AB647" s="1"/>
  <c r="Y648"/>
  <c r="Y649"/>
  <c r="AB649" s="1"/>
  <c r="Y650"/>
  <c r="Y651"/>
  <c r="AB651" s="1"/>
  <c r="Y652"/>
  <c r="Y653"/>
  <c r="AB653" s="1"/>
  <c r="Y654"/>
  <c r="Y655"/>
  <c r="AB655" s="1"/>
  <c r="Y656"/>
  <c r="Y657"/>
  <c r="AB657" s="1"/>
  <c r="Y658"/>
  <c r="Y659"/>
  <c r="AB659" s="1"/>
  <c r="Y660"/>
  <c r="Y661"/>
  <c r="AB661" s="1"/>
  <c r="Y825"/>
  <c r="Y826"/>
  <c r="AB826" s="1"/>
  <c r="Y827"/>
  <c r="Y828"/>
  <c r="AB828" s="1"/>
  <c r="Y829"/>
  <c r="Y830"/>
  <c r="AB830" s="1"/>
  <c r="Y892"/>
  <c r="Y893"/>
  <c r="AB893" s="1"/>
  <c r="Y662"/>
  <c r="Y663"/>
  <c r="AB663" s="1"/>
  <c r="Y664"/>
  <c r="Y831"/>
  <c r="AB831" s="1"/>
  <c r="Y832"/>
  <c r="Y833"/>
  <c r="AB833" s="1"/>
  <c r="Y665"/>
  <c r="Y666"/>
  <c r="AB666" s="1"/>
  <c r="Y667"/>
  <c r="Y668"/>
  <c r="AB668" s="1"/>
  <c r="Y669"/>
  <c r="Y670"/>
  <c r="AB670" s="1"/>
  <c r="Y671"/>
  <c r="Y672"/>
  <c r="AB672" s="1"/>
  <c r="Y673"/>
  <c r="Y674"/>
  <c r="Z674" s="1"/>
  <c r="Y675"/>
  <c r="AA675" s="1"/>
  <c r="Y676"/>
  <c r="AA676" s="1"/>
  <c r="Y677"/>
  <c r="AA677" s="1"/>
  <c r="Y678"/>
  <c r="AA678" s="1"/>
  <c r="Y679"/>
  <c r="AA679" s="1"/>
  <c r="Y680"/>
  <c r="AA680" s="1"/>
  <c r="Y681"/>
  <c r="AA681" s="1"/>
  <c r="Y682"/>
  <c r="AA682" s="1"/>
  <c r="Y684"/>
  <c r="AA684" s="1"/>
  <c r="Y685"/>
  <c r="AA685" s="1"/>
  <c r="Y686"/>
  <c r="AA686" s="1"/>
  <c r="Y687"/>
  <c r="AA687" s="1"/>
  <c r="Y688"/>
  <c r="AA688" s="1"/>
  <c r="Y689"/>
  <c r="AA689" s="1"/>
  <c r="Y690"/>
  <c r="AA690" s="1"/>
  <c r="Y691"/>
  <c r="AA691" s="1"/>
  <c r="Y692"/>
  <c r="AA692" s="1"/>
  <c r="Y693"/>
  <c r="AA693" s="1"/>
  <c r="Y694"/>
  <c r="AA694" s="1"/>
  <c r="Y894"/>
  <c r="AA894" s="1"/>
  <c r="Y895"/>
  <c r="AA895" s="1"/>
  <c r="Y896"/>
  <c r="AA896" s="1"/>
  <c r="Y695"/>
  <c r="AA695" s="1"/>
  <c r="Y696"/>
  <c r="AA696" s="1"/>
  <c r="Y697"/>
  <c r="AA697" s="1"/>
  <c r="Y698"/>
  <c r="AA698" s="1"/>
  <c r="Y699"/>
  <c r="AA699" s="1"/>
  <c r="Y834"/>
  <c r="AA834" s="1"/>
  <c r="Y702"/>
  <c r="AA702" s="1"/>
  <c r="Y703"/>
  <c r="AA703" s="1"/>
  <c r="Y704"/>
  <c r="AA704" s="1"/>
  <c r="Y705"/>
  <c r="AA705" s="1"/>
  <c r="Y706"/>
  <c r="AA706" s="1"/>
  <c r="Y707"/>
  <c r="AA707" s="1"/>
  <c r="Y708"/>
  <c r="AA708" s="1"/>
  <c r="Y709"/>
  <c r="AA709" s="1"/>
  <c r="Y710"/>
  <c r="AA710" s="1"/>
  <c r="Y711"/>
  <c r="AA711" s="1"/>
  <c r="Y712"/>
  <c r="AA712" s="1"/>
  <c r="Y713"/>
  <c r="AA713" s="1"/>
  <c r="Y714"/>
  <c r="AA714" s="1"/>
  <c r="Y715"/>
  <c r="AA715" s="1"/>
  <c r="Y716"/>
  <c r="AA716" s="1"/>
  <c r="Y717"/>
  <c r="AA717" s="1"/>
  <c r="Y718"/>
  <c r="AA718" s="1"/>
  <c r="Y719"/>
  <c r="AA719" s="1"/>
  <c r="Y720"/>
  <c r="AA720" s="1"/>
  <c r="Y721"/>
  <c r="AA721" s="1"/>
  <c r="Y722"/>
  <c r="AA722" s="1"/>
  <c r="Y723"/>
  <c r="AA723" s="1"/>
  <c r="Y724"/>
  <c r="AA724" s="1"/>
  <c r="Y725"/>
  <c r="AA725" s="1"/>
  <c r="Y726"/>
  <c r="AA726" s="1"/>
  <c r="Y727"/>
  <c r="AA727" s="1"/>
  <c r="Y728"/>
  <c r="AA728" s="1"/>
  <c r="Y729"/>
  <c r="AA729" s="1"/>
  <c r="Y730"/>
  <c r="AA730" s="1"/>
  <c r="Y731"/>
  <c r="AA731" s="1"/>
  <c r="Y732"/>
  <c r="AA732" s="1"/>
  <c r="Y733"/>
  <c r="AA733" s="1"/>
  <c r="Y735"/>
  <c r="AA735" s="1"/>
  <c r="Y736"/>
  <c r="AA736" s="1"/>
  <c r="Y737"/>
  <c r="AA737" s="1"/>
  <c r="Y738"/>
  <c r="AA738" s="1"/>
  <c r="Y739"/>
  <c r="AA739" s="1"/>
  <c r="Y740"/>
  <c r="AA740" s="1"/>
  <c r="Y741"/>
  <c r="AA741" s="1"/>
  <c r="Y742"/>
  <c r="AA742" s="1"/>
  <c r="Y743"/>
  <c r="AA743" s="1"/>
  <c r="Y745"/>
  <c r="AA745" s="1"/>
  <c r="Y746"/>
  <c r="AA746" s="1"/>
  <c r="Y747"/>
  <c r="AA747" s="1"/>
  <c r="Y748"/>
  <c r="AA748" s="1"/>
  <c r="Y750"/>
  <c r="AA750" s="1"/>
  <c r="Y751"/>
  <c r="AA751" s="1"/>
  <c r="Y752"/>
  <c r="AA752" s="1"/>
  <c r="Y753"/>
  <c r="AA753" s="1"/>
  <c r="Y754"/>
  <c r="AA754" s="1"/>
  <c r="Y755"/>
  <c r="AA755" s="1"/>
  <c r="Y756"/>
  <c r="AA756" s="1"/>
  <c r="Y757"/>
  <c r="AA757" s="1"/>
  <c r="Y759"/>
  <c r="AA759" s="1"/>
  <c r="Y760"/>
  <c r="AA760" s="1"/>
  <c r="Y761"/>
  <c r="AA761" s="1"/>
  <c r="Y764"/>
  <c r="AA764" s="1"/>
  <c r="Y765"/>
  <c r="AA765" s="1"/>
  <c r="Y767"/>
  <c r="AA767" s="1"/>
  <c r="Y768"/>
  <c r="AA768" s="1"/>
  <c r="Y897"/>
  <c r="AA897" s="1"/>
  <c r="Y898"/>
  <c r="AA898" s="1"/>
  <c r="Y899"/>
  <c r="AA899" s="1"/>
  <c r="Y900"/>
  <c r="AA900" s="1"/>
  <c r="Y901"/>
  <c r="AA901" s="1"/>
  <c r="Y902"/>
  <c r="AA902" s="1"/>
  <c r="Y772"/>
  <c r="AA772" s="1"/>
  <c r="Y773"/>
  <c r="AA773" s="1"/>
  <c r="Y774"/>
  <c r="AA774" s="1"/>
  <c r="Y775"/>
  <c r="AA775" s="1"/>
  <c r="Y776"/>
  <c r="AA776" s="1"/>
  <c r="Y777"/>
  <c r="AA777" s="1"/>
  <c r="Y778"/>
  <c r="AA778" s="1"/>
  <c r="Y779"/>
  <c r="AA779" s="1"/>
  <c r="Y780"/>
  <c r="AA780" s="1"/>
  <c r="Y781"/>
  <c r="AA781" s="1"/>
  <c r="Y782"/>
  <c r="AA782" s="1"/>
  <c r="Y783"/>
  <c r="AA783" s="1"/>
  <c r="Y784"/>
  <c r="AA784" s="1"/>
  <c r="Y785"/>
  <c r="AA785" s="1"/>
  <c r="Y65"/>
  <c r="AA65" s="1"/>
  <c r="Y80"/>
  <c r="AA80" s="1"/>
  <c r="Y81"/>
  <c r="AA81" s="1"/>
  <c r="Y95"/>
  <c r="AA95" s="1"/>
  <c r="Y160"/>
  <c r="AA160" s="1"/>
  <c r="Y176"/>
  <c r="AA176" s="1"/>
  <c r="Y184"/>
  <c r="AA184" s="1"/>
  <c r="Y192"/>
  <c r="AA192" s="1"/>
  <c r="Y197"/>
  <c r="AA197" s="1"/>
  <c r="Y211"/>
  <c r="AA211" s="1"/>
  <c r="Y223"/>
  <c r="AA223" s="1"/>
  <c r="Y278"/>
  <c r="AA278" s="1"/>
  <c r="Y283"/>
  <c r="AA283" s="1"/>
  <c r="Y331"/>
  <c r="AA331" s="1"/>
  <c r="Y345"/>
  <c r="AA345" s="1"/>
  <c r="Y346"/>
  <c r="AA346" s="1"/>
  <c r="Y398"/>
  <c r="AA398" s="1"/>
  <c r="Y473"/>
  <c r="AA473" s="1"/>
  <c r="Y474"/>
  <c r="AA474" s="1"/>
  <c r="Y557"/>
  <c r="AA557" s="1"/>
  <c r="Y556"/>
  <c r="AA556" s="1"/>
  <c r="Y581"/>
  <c r="AA581" s="1"/>
  <c r="Y641"/>
  <c r="AA641" s="1"/>
  <c r="Y700"/>
  <c r="AA700" s="1"/>
  <c r="Y701"/>
  <c r="AA701" s="1"/>
  <c r="Y749"/>
  <c r="AA749" s="1"/>
  <c r="Y766"/>
  <c r="AA766" s="1"/>
  <c r="Y769"/>
  <c r="AA769" s="1"/>
  <c r="Y770"/>
  <c r="AA770" s="1"/>
  <c r="Y786"/>
  <c r="AA786" s="1"/>
  <c r="Y905"/>
  <c r="AA905" s="1"/>
  <c r="Y906"/>
  <c r="AA906" s="1"/>
  <c r="Y907"/>
  <c r="AA907" s="1"/>
  <c r="Y908"/>
  <c r="AA908" s="1"/>
  <c r="Y909"/>
  <c r="AA909" s="1"/>
  <c r="Y910"/>
  <c r="AA910" s="1"/>
  <c r="Y911"/>
  <c r="AA911" s="1"/>
  <c r="AB758"/>
  <c r="AB576" l="1"/>
  <c r="Z420"/>
  <c r="AB241"/>
  <c r="AA148"/>
  <c r="Z793"/>
  <c r="Z86"/>
  <c r="AA128"/>
  <c r="Z490"/>
  <c r="Z475"/>
  <c r="Z457"/>
  <c r="Z499"/>
  <c r="AA90"/>
  <c r="AA153"/>
  <c r="Z492"/>
  <c r="AA427"/>
  <c r="Z814"/>
  <c r="AB574"/>
  <c r="AA395"/>
  <c r="Z369"/>
  <c r="AB245"/>
  <c r="Z155"/>
  <c r="AA119"/>
  <c r="Z116"/>
  <c r="AB820"/>
  <c r="Z501"/>
  <c r="AA495"/>
  <c r="AA169"/>
  <c r="AA138"/>
  <c r="Z124"/>
  <c r="Z111"/>
  <c r="AB701"/>
  <c r="AB698"/>
  <c r="AA891"/>
  <c r="Z406"/>
  <c r="Z140"/>
  <c r="AA105"/>
  <c r="Z910"/>
  <c r="AB907"/>
  <c r="Z766"/>
  <c r="Z701"/>
  <c r="AB750"/>
  <c r="AB737"/>
  <c r="AB708"/>
  <c r="AB697"/>
  <c r="Z891"/>
  <c r="Z441"/>
  <c r="AA426"/>
  <c r="AA400"/>
  <c r="AA377"/>
  <c r="AB237"/>
  <c r="Z169"/>
  <c r="AA94"/>
  <c r="AA82"/>
  <c r="Z907"/>
  <c r="Z720"/>
  <c r="Z717"/>
  <c r="AB714"/>
  <c r="Z688"/>
  <c r="AB819"/>
  <c r="AB575"/>
  <c r="AB573"/>
  <c r="AA490"/>
  <c r="Z471"/>
  <c r="Z443"/>
  <c r="AA410"/>
  <c r="Z813"/>
  <c r="Z400"/>
  <c r="Z389"/>
  <c r="AA888"/>
  <c r="Z373"/>
  <c r="AA370"/>
  <c r="AB229"/>
  <c r="Z179"/>
  <c r="AA154"/>
  <c r="AA792"/>
  <c r="AA139"/>
  <c r="AA123"/>
  <c r="Z120"/>
  <c r="AA115"/>
  <c r="Z94"/>
  <c r="Z82"/>
  <c r="AB21"/>
  <c r="AA449"/>
  <c r="Z95"/>
  <c r="AB713"/>
  <c r="AB783"/>
  <c r="AB755"/>
  <c r="AB688"/>
  <c r="Z481"/>
  <c r="Z818"/>
  <c r="AA458"/>
  <c r="Z451"/>
  <c r="Z449"/>
  <c r="AA431"/>
  <c r="AA422"/>
  <c r="Z408"/>
  <c r="Z391"/>
  <c r="AB233"/>
  <c r="AA214"/>
  <c r="AA178"/>
  <c r="Z149"/>
  <c r="AA147"/>
  <c r="Z99"/>
  <c r="AA86"/>
  <c r="Z770"/>
  <c r="AB761"/>
  <c r="Z761"/>
  <c r="AB742"/>
  <c r="Z702"/>
  <c r="Z684"/>
  <c r="AB580"/>
  <c r="AB579"/>
  <c r="AB552"/>
  <c r="Z483"/>
  <c r="AA477"/>
  <c r="AA454"/>
  <c r="AA438"/>
  <c r="AA414"/>
  <c r="Z393"/>
  <c r="AA374"/>
  <c r="Z217"/>
  <c r="AA144"/>
  <c r="Z105"/>
  <c r="Z90"/>
  <c r="AA77"/>
  <c r="Z65"/>
  <c r="AB911"/>
  <c r="AA445"/>
  <c r="AA402"/>
  <c r="AA132"/>
  <c r="AA71"/>
  <c r="AA69"/>
  <c r="AA503"/>
  <c r="AA467"/>
  <c r="AA416"/>
  <c r="Z911"/>
  <c r="Z556"/>
  <c r="Z331"/>
  <c r="AB745"/>
  <c r="Z728"/>
  <c r="AB725"/>
  <c r="AB695"/>
  <c r="Z505"/>
  <c r="Z503"/>
  <c r="Z488"/>
  <c r="Z485"/>
  <c r="AA471"/>
  <c r="Z469"/>
  <c r="Z467"/>
  <c r="Z447"/>
  <c r="Z445"/>
  <c r="AA420"/>
  <c r="Z418"/>
  <c r="Z416"/>
  <c r="AA406"/>
  <c r="Z404"/>
  <c r="Z402"/>
  <c r="AA391"/>
  <c r="AA389"/>
  <c r="AA300"/>
  <c r="AB243"/>
  <c r="AB235"/>
  <c r="Z188"/>
  <c r="Z164"/>
  <c r="Z151"/>
  <c r="AA107"/>
  <c r="AA796"/>
  <c r="AA142"/>
  <c r="Z132"/>
  <c r="Z71"/>
  <c r="Z69"/>
  <c r="AB23"/>
  <c r="AB910"/>
  <c r="AB908"/>
  <c r="AB770"/>
  <c r="AB766"/>
  <c r="Z773"/>
  <c r="AB901"/>
  <c r="Z750"/>
  <c r="AB746"/>
  <c r="Z737"/>
  <c r="AB733"/>
  <c r="AB720"/>
  <c r="AB702"/>
  <c r="AB693"/>
  <c r="AB684"/>
  <c r="AA499"/>
  <c r="Z497"/>
  <c r="Z495"/>
  <c r="AA481"/>
  <c r="Z479"/>
  <c r="Z477"/>
  <c r="AA462"/>
  <c r="Z454"/>
  <c r="AA441"/>
  <c r="AA436"/>
  <c r="AA429"/>
  <c r="Z424"/>
  <c r="Z422"/>
  <c r="Z412"/>
  <c r="Z410"/>
  <c r="Z397"/>
  <c r="Z395"/>
  <c r="AA383"/>
  <c r="AB239"/>
  <c r="AB231"/>
  <c r="AA205"/>
  <c r="AA108"/>
  <c r="Z145"/>
  <c r="AA795"/>
  <c r="Z136"/>
  <c r="Z128"/>
  <c r="AA111"/>
  <c r="AA99"/>
  <c r="Z75"/>
  <c r="AB786"/>
  <c r="Z782"/>
  <c r="AB773"/>
  <c r="Z768"/>
  <c r="AB764"/>
  <c r="Z754"/>
  <c r="AB751"/>
  <c r="Z741"/>
  <c r="AB738"/>
  <c r="Z724"/>
  <c r="AB721"/>
  <c r="Z707"/>
  <c r="Z692"/>
  <c r="AB689"/>
  <c r="AB685"/>
  <c r="AB680"/>
  <c r="AB548"/>
  <c r="AB546"/>
  <c r="AB544"/>
  <c r="AB542"/>
  <c r="AB540"/>
  <c r="AB538"/>
  <c r="AB536"/>
  <c r="AB534"/>
  <c r="AB532"/>
  <c r="AB529"/>
  <c r="AB527"/>
  <c r="AB525"/>
  <c r="AB523"/>
  <c r="AB521"/>
  <c r="AA519"/>
  <c r="Z510"/>
  <c r="AA507"/>
  <c r="AA504"/>
  <c r="AA500"/>
  <c r="AA496"/>
  <c r="AA491"/>
  <c r="AA482"/>
  <c r="AA472"/>
  <c r="AA468"/>
  <c r="Z463"/>
  <c r="AA461"/>
  <c r="AA450"/>
  <c r="AA446"/>
  <c r="AA442"/>
  <c r="AA434"/>
  <c r="Z432"/>
  <c r="AA430"/>
  <c r="Z427"/>
  <c r="Z425"/>
  <c r="AA423"/>
  <c r="AA421"/>
  <c r="AA417"/>
  <c r="AA411"/>
  <c r="AA407"/>
  <c r="AA403"/>
  <c r="AA812"/>
  <c r="AA396"/>
  <c r="AA392"/>
  <c r="AA386"/>
  <c r="Z889"/>
  <c r="AA887"/>
  <c r="Z384"/>
  <c r="AA382"/>
  <c r="AA380"/>
  <c r="Z378"/>
  <c r="Z226"/>
  <c r="Z205"/>
  <c r="Z200"/>
  <c r="Z183"/>
  <c r="AA175"/>
  <c r="AA170"/>
  <c r="Z165"/>
  <c r="AA164"/>
  <c r="Z162"/>
  <c r="Z153"/>
  <c r="Z107"/>
  <c r="Z147"/>
  <c r="Z795"/>
  <c r="Z144"/>
  <c r="Z142"/>
  <c r="Z138"/>
  <c r="AA133"/>
  <c r="AA129"/>
  <c r="AA106"/>
  <c r="AA100"/>
  <c r="AA96"/>
  <c r="AA91"/>
  <c r="AA87"/>
  <c r="AA83"/>
  <c r="Z77"/>
  <c r="AA72"/>
  <c r="AB16"/>
  <c r="AB768"/>
  <c r="AB754"/>
  <c r="AB741"/>
  <c r="AB724"/>
  <c r="AB707"/>
  <c r="AB692"/>
  <c r="AB782"/>
  <c r="Z641"/>
  <c r="Z211"/>
  <c r="AB777"/>
  <c r="AB774"/>
  <c r="Z745"/>
  <c r="Z713"/>
  <c r="AB710"/>
  <c r="Z697"/>
  <c r="Z695"/>
  <c r="AB894"/>
  <c r="Z686"/>
  <c r="Z681"/>
  <c r="AB547"/>
  <c r="AB545"/>
  <c r="AB543"/>
  <c r="AB541"/>
  <c r="AB539"/>
  <c r="AB537"/>
  <c r="AB535"/>
  <c r="AB533"/>
  <c r="AB528"/>
  <c r="AB526"/>
  <c r="AB524"/>
  <c r="AB522"/>
  <c r="AB520"/>
  <c r="Z514"/>
  <c r="AA511"/>
  <c r="Z213"/>
  <c r="AA209"/>
  <c r="Z201"/>
  <c r="Z798"/>
  <c r="Z177"/>
  <c r="AA174"/>
  <c r="AA797"/>
  <c r="Z134"/>
  <c r="Z130"/>
  <c r="Z126"/>
  <c r="Z122"/>
  <c r="Z118"/>
  <c r="Z114"/>
  <c r="Z109"/>
  <c r="Z103"/>
  <c r="Z97"/>
  <c r="Z92"/>
  <c r="Z88"/>
  <c r="Z84"/>
  <c r="Z486"/>
  <c r="Z480"/>
  <c r="Z461"/>
  <c r="AA818"/>
  <c r="Z816"/>
  <c r="AA457"/>
  <c r="Z434"/>
  <c r="Z430"/>
  <c r="AA428"/>
  <c r="Z415"/>
  <c r="Z386"/>
  <c r="Z887"/>
  <c r="Z382"/>
  <c r="Z380"/>
  <c r="Z375"/>
  <c r="AA373"/>
  <c r="Z371"/>
  <c r="AA369"/>
  <c r="AB244"/>
  <c r="AB242"/>
  <c r="AB240"/>
  <c r="AB238"/>
  <c r="AB236"/>
  <c r="AB234"/>
  <c r="AB232"/>
  <c r="AB230"/>
  <c r="AB228"/>
  <c r="Z221"/>
  <c r="Z218"/>
  <c r="AA213"/>
  <c r="AA201"/>
  <c r="Z195"/>
  <c r="AA177"/>
  <c r="AA172"/>
  <c r="AA122"/>
  <c r="AA118"/>
  <c r="AA114"/>
  <c r="AA74"/>
  <c r="AB22"/>
  <c r="AB870"/>
  <c r="Z900"/>
  <c r="AB900"/>
  <c r="AB897"/>
  <c r="Z906"/>
  <c r="Z473"/>
  <c r="Z785"/>
  <c r="Z781"/>
  <c r="Z772"/>
  <c r="Z899"/>
  <c r="Z767"/>
  <c r="Z909"/>
  <c r="Z581"/>
  <c r="AB557"/>
  <c r="Z398"/>
  <c r="Z345"/>
  <c r="Z223"/>
  <c r="AB176"/>
  <c r="Z160"/>
  <c r="Z80"/>
  <c r="Z784"/>
  <c r="Z775"/>
  <c r="AB899"/>
  <c r="Z898"/>
  <c r="AB748"/>
  <c r="Z747"/>
  <c r="AB736"/>
  <c r="Z735"/>
  <c r="AB730"/>
  <c r="AB727"/>
  <c r="Z726"/>
  <c r="Z718"/>
  <c r="Z711"/>
  <c r="AB834"/>
  <c r="Z699"/>
  <c r="AB896"/>
  <c r="Z895"/>
  <c r="AB691"/>
  <c r="Z690"/>
  <c r="AB909"/>
  <c r="Z908"/>
  <c r="AB905"/>
  <c r="Z786"/>
  <c r="AB398"/>
  <c r="AB345"/>
  <c r="AB223"/>
  <c r="AB160"/>
  <c r="AB80"/>
  <c r="AB784"/>
  <c r="Z783"/>
  <c r="Z780"/>
  <c r="AB778"/>
  <c r="Z777"/>
  <c r="AB775"/>
  <c r="Z774"/>
  <c r="AB902"/>
  <c r="Z901"/>
  <c r="AB898"/>
  <c r="Z897"/>
  <c r="AB765"/>
  <c r="Z764"/>
  <c r="AB756"/>
  <c r="Z755"/>
  <c r="AB752"/>
  <c r="Z751"/>
  <c r="AB747"/>
  <c r="Z746"/>
  <c r="Z742"/>
  <c r="AB739"/>
  <c r="Z738"/>
  <c r="AB735"/>
  <c r="Z733"/>
  <c r="AB729"/>
  <c r="AB726"/>
  <c r="Z725"/>
  <c r="AB722"/>
  <c r="Z721"/>
  <c r="AB718"/>
  <c r="AB715"/>
  <c r="Z714"/>
  <c r="AB711"/>
  <c r="Z710"/>
  <c r="Z708"/>
  <c r="Z703"/>
  <c r="AB699"/>
  <c r="Z698"/>
  <c r="AB895"/>
  <c r="Z894"/>
  <c r="Z693"/>
  <c r="AB690"/>
  <c r="Z689"/>
  <c r="AB686"/>
  <c r="Z685"/>
  <c r="AB681"/>
  <c r="Z680"/>
  <c r="AB674"/>
  <c r="AB571"/>
  <c r="AB569"/>
  <c r="AB567"/>
  <c r="AB565"/>
  <c r="AB563"/>
  <c r="AB561"/>
  <c r="AB559"/>
  <c r="AB555"/>
  <c r="AB550"/>
  <c r="AA514"/>
  <c r="Z507"/>
  <c r="AA505"/>
  <c r="Z504"/>
  <c r="AA501"/>
  <c r="Z500"/>
  <c r="AA497"/>
  <c r="Z496"/>
  <c r="AA492"/>
  <c r="Z491"/>
  <c r="AA488"/>
  <c r="AA486"/>
  <c r="AA483"/>
  <c r="Z482"/>
  <c r="AA475"/>
  <c r="Z472"/>
  <c r="AA469"/>
  <c r="Z468"/>
  <c r="AA463"/>
  <c r="Z462"/>
  <c r="AA459"/>
  <c r="AA816"/>
  <c r="Z458"/>
  <c r="Z455"/>
  <c r="AA451"/>
  <c r="Z450"/>
  <c r="AA447"/>
  <c r="Z446"/>
  <c r="AA443"/>
  <c r="Z442"/>
  <c r="Z438"/>
  <c r="Z436"/>
  <c r="AA432"/>
  <c r="Z431"/>
  <c r="Z428"/>
  <c r="Z423"/>
  <c r="AA814"/>
  <c r="Z421"/>
  <c r="AA418"/>
  <c r="Z417"/>
  <c r="AA412"/>
  <c r="Z411"/>
  <c r="AA408"/>
  <c r="Z407"/>
  <c r="AA404"/>
  <c r="Z403"/>
  <c r="AA813"/>
  <c r="Z812"/>
  <c r="AA397"/>
  <c r="Z396"/>
  <c r="AA393"/>
  <c r="Z392"/>
  <c r="AA889"/>
  <c r="Z888"/>
  <c r="AA384"/>
  <c r="Z383"/>
  <c r="AA378"/>
  <c r="Z377"/>
  <c r="AA375"/>
  <c r="Z374"/>
  <c r="AA371"/>
  <c r="Z370"/>
  <c r="AB300"/>
  <c r="AA226"/>
  <c r="AA221"/>
  <c r="Z214"/>
  <c r="Z209"/>
  <c r="AA195"/>
  <c r="AA798"/>
  <c r="AA188"/>
  <c r="AA183"/>
  <c r="AA179"/>
  <c r="Z178"/>
  <c r="Z174"/>
  <c r="Z172"/>
  <c r="Z170"/>
  <c r="Z167"/>
  <c r="AA165"/>
  <c r="Z797"/>
  <c r="AA162"/>
  <c r="AA155"/>
  <c r="Z154"/>
  <c r="AA151"/>
  <c r="Z108"/>
  <c r="AA149"/>
  <c r="Z148"/>
  <c r="AA145"/>
  <c r="Z796"/>
  <c r="AA793"/>
  <c r="Z792"/>
  <c r="AA140"/>
  <c r="Z139"/>
  <c r="AA136"/>
  <c r="AA134"/>
  <c r="Z133"/>
  <c r="AA130"/>
  <c r="Z129"/>
  <c r="AA126"/>
  <c r="AA124"/>
  <c r="Z123"/>
  <c r="AA120"/>
  <c r="Z119"/>
  <c r="AA116"/>
  <c r="Z115"/>
  <c r="Z112"/>
  <c r="AA109"/>
  <c r="Z106"/>
  <c r="AA103"/>
  <c r="Z100"/>
  <c r="AA97"/>
  <c r="Z96"/>
  <c r="AA92"/>
  <c r="Z91"/>
  <c r="AA88"/>
  <c r="Z87"/>
  <c r="AA84"/>
  <c r="Z83"/>
  <c r="Z78"/>
  <c r="AA75"/>
  <c r="Z74"/>
  <c r="Z72"/>
  <c r="AB40"/>
  <c r="AB38"/>
  <c r="AB875"/>
  <c r="AB873"/>
  <c r="AB871"/>
  <c r="AB36"/>
  <c r="AB34"/>
  <c r="AB32"/>
  <c r="AB30"/>
  <c r="Z176"/>
  <c r="Z81"/>
  <c r="Z760"/>
  <c r="Z757"/>
  <c r="Z748"/>
  <c r="Z740"/>
  <c r="Z736"/>
  <c r="Z732"/>
  <c r="Z730"/>
  <c r="Z727"/>
  <c r="Z723"/>
  <c r="Z719"/>
  <c r="Z716"/>
  <c r="Z712"/>
  <c r="Z706"/>
  <c r="Z704"/>
  <c r="Z834"/>
  <c r="Z896"/>
  <c r="Z691"/>
  <c r="Z687"/>
  <c r="Z682"/>
  <c r="Z679"/>
  <c r="Z677"/>
  <c r="Z675"/>
  <c r="AB570"/>
  <c r="AB568"/>
  <c r="AB566"/>
  <c r="AB564"/>
  <c r="AB562"/>
  <c r="AB560"/>
  <c r="AB558"/>
  <c r="AB554"/>
  <c r="Z518"/>
  <c r="AA515"/>
  <c r="Z506"/>
  <c r="Z502"/>
  <c r="Z498"/>
  <c r="Z493"/>
  <c r="Z489"/>
  <c r="Z484"/>
  <c r="Z476"/>
  <c r="Z470"/>
  <c r="Z466"/>
  <c r="Z464"/>
  <c r="Z460"/>
  <c r="Z817"/>
  <c r="Z456"/>
  <c r="Z452"/>
  <c r="Z448"/>
  <c r="Z444"/>
  <c r="Z433"/>
  <c r="Z815"/>
  <c r="Z419"/>
  <c r="Z413"/>
  <c r="Z409"/>
  <c r="Z405"/>
  <c r="Z401"/>
  <c r="Z399"/>
  <c r="Z394"/>
  <c r="Z388"/>
  <c r="Z890"/>
  <c r="Z886"/>
  <c r="Z379"/>
  <c r="Z376"/>
  <c r="Z372"/>
  <c r="Z227"/>
  <c r="Z222"/>
  <c r="AA208"/>
  <c r="Z204"/>
  <c r="Z196"/>
  <c r="Z799"/>
  <c r="Z189"/>
  <c r="Z185"/>
  <c r="Z180"/>
  <c r="Z168"/>
  <c r="Z166"/>
  <c r="Z163"/>
  <c r="Z158"/>
  <c r="Z156"/>
  <c r="Z152"/>
  <c r="Z150"/>
  <c r="Z146"/>
  <c r="Z794"/>
  <c r="Z141"/>
  <c r="Z137"/>
  <c r="Z131"/>
  <c r="Z127"/>
  <c r="Z121"/>
  <c r="Z117"/>
  <c r="Z113"/>
  <c r="Z110"/>
  <c r="Z104"/>
  <c r="Z98"/>
  <c r="Z93"/>
  <c r="Z89"/>
  <c r="Z85"/>
  <c r="Z79"/>
  <c r="Z76"/>
  <c r="Z68"/>
  <c r="AB41"/>
  <c r="AB39"/>
  <c r="AB876"/>
  <c r="AB874"/>
  <c r="AB872"/>
  <c r="AB37"/>
  <c r="AB35"/>
  <c r="AB33"/>
  <c r="AB31"/>
  <c r="AB29"/>
  <c r="AB19"/>
  <c r="Z557"/>
  <c r="Z779"/>
  <c r="Z776"/>
  <c r="Z753"/>
  <c r="AB906"/>
  <c r="Z905"/>
  <c r="Z700"/>
  <c r="AB473"/>
  <c r="Z283"/>
  <c r="Z197"/>
  <c r="AB81"/>
  <c r="AB785"/>
  <c r="AB781"/>
  <c r="Z778"/>
  <c r="AB772"/>
  <c r="Z902"/>
  <c r="AB767"/>
  <c r="Z765"/>
  <c r="AB760"/>
  <c r="AB757"/>
  <c r="Z756"/>
  <c r="AB753"/>
  <c r="Z752"/>
  <c r="Z743"/>
  <c r="AB740"/>
  <c r="Z739"/>
  <c r="Z729"/>
  <c r="AB723"/>
  <c r="Z722"/>
  <c r="AB719"/>
  <c r="AB716"/>
  <c r="Z715"/>
  <c r="AB712"/>
  <c r="AB706"/>
  <c r="AB704"/>
  <c r="AB687"/>
  <c r="AB682"/>
  <c r="AB677"/>
  <c r="AB675"/>
  <c r="AA518"/>
  <c r="AA506"/>
  <c r="AA502"/>
  <c r="AA498"/>
  <c r="AA493"/>
  <c r="AA489"/>
  <c r="AA484"/>
  <c r="AA476"/>
  <c r="AA470"/>
  <c r="AA466"/>
  <c r="AA464"/>
  <c r="AA460"/>
  <c r="AA817"/>
  <c r="AA456"/>
  <c r="AA452"/>
  <c r="AA448"/>
  <c r="AA444"/>
  <c r="AA433"/>
  <c r="AA815"/>
  <c r="AA419"/>
  <c r="AA413"/>
  <c r="AA409"/>
  <c r="AA405"/>
  <c r="AA401"/>
  <c r="AA399"/>
  <c r="AA394"/>
  <c r="AA388"/>
  <c r="AA890"/>
  <c r="AA886"/>
  <c r="AA379"/>
  <c r="AA372"/>
  <c r="AA227"/>
  <c r="AA222"/>
  <c r="AA204"/>
  <c r="AA196"/>
  <c r="AA799"/>
  <c r="AA189"/>
  <c r="AA185"/>
  <c r="AA180"/>
  <c r="AA168"/>
  <c r="AA163"/>
  <c r="AA158"/>
  <c r="AA156"/>
  <c r="AA152"/>
  <c r="AA150"/>
  <c r="AA146"/>
  <c r="AA794"/>
  <c r="AA141"/>
  <c r="AA137"/>
  <c r="AA131"/>
  <c r="AA127"/>
  <c r="AA121"/>
  <c r="AA117"/>
  <c r="AA113"/>
  <c r="AA110"/>
  <c r="AA104"/>
  <c r="AA98"/>
  <c r="AA93"/>
  <c r="AA89"/>
  <c r="AA85"/>
  <c r="AA79"/>
  <c r="AA76"/>
  <c r="AA68"/>
  <c r="AB27"/>
  <c r="AB24"/>
  <c r="AB17"/>
  <c r="AB869"/>
  <c r="AB15"/>
  <c r="Z387"/>
  <c r="AA387"/>
  <c r="Z385"/>
  <c r="AA385"/>
  <c r="AB769"/>
  <c r="Z769"/>
  <c r="AB749"/>
  <c r="Z749"/>
  <c r="AB700"/>
  <c r="AB641"/>
  <c r="AB581"/>
  <c r="AB556"/>
  <c r="Z474"/>
  <c r="AB474"/>
  <c r="AB346"/>
  <c r="Z346"/>
  <c r="AB331"/>
  <c r="AB283"/>
  <c r="AB278"/>
  <c r="Z278"/>
  <c r="AB211"/>
  <c r="AB197"/>
  <c r="AB192"/>
  <c r="Z192"/>
  <c r="Z184"/>
  <c r="AB184"/>
  <c r="AB95"/>
  <c r="AB65"/>
  <c r="AB732"/>
  <c r="AB731"/>
  <c r="Z731"/>
  <c r="AA161"/>
  <c r="Z161"/>
  <c r="AA381"/>
  <c r="Z381"/>
  <c r="AA143"/>
  <c r="Z143"/>
  <c r="AA135"/>
  <c r="Z135"/>
  <c r="AB780"/>
  <c r="AB779"/>
  <c r="AB696"/>
  <c r="Z696"/>
  <c r="AA510"/>
  <c r="AA425"/>
  <c r="AA424"/>
  <c r="AA390"/>
  <c r="Z390"/>
  <c r="AB717"/>
  <c r="AA437"/>
  <c r="Z437"/>
  <c r="AA376"/>
  <c r="AA218"/>
  <c r="AA217"/>
  <c r="AA125"/>
  <c r="Z125"/>
  <c r="AB709"/>
  <c r="Z709"/>
  <c r="AA200"/>
  <c r="AB582"/>
  <c r="AA465"/>
  <c r="Z465"/>
  <c r="AA440"/>
  <c r="Z440"/>
  <c r="AA439"/>
  <c r="Z439"/>
  <c r="AB694"/>
  <c r="Z694"/>
  <c r="AB676"/>
  <c r="Z676"/>
  <c r="AB759"/>
  <c r="Z759"/>
  <c r="AB572"/>
  <c r="Z159"/>
  <c r="AA157"/>
  <c r="AB25"/>
  <c r="AA73"/>
  <c r="Z73"/>
  <c r="AA70"/>
  <c r="Z70"/>
  <c r="AB549"/>
  <c r="AA478"/>
  <c r="Z478"/>
  <c r="AA455"/>
  <c r="AA173"/>
  <c r="Z173"/>
  <c r="AB553"/>
  <c r="AB551"/>
  <c r="AB728"/>
  <c r="AB18"/>
  <c r="AA487"/>
  <c r="Z487"/>
  <c r="AA485"/>
  <c r="AB531"/>
  <c r="AB530"/>
  <c r="AB776"/>
  <c r="AB743"/>
  <c r="AB705"/>
  <c r="Z705"/>
  <c r="AB703"/>
  <c r="AB679"/>
  <c r="AB678"/>
  <c r="Z678"/>
  <c r="AA480"/>
  <c r="AA479"/>
  <c r="Z459"/>
  <c r="Z429"/>
  <c r="Z426"/>
  <c r="Z414"/>
  <c r="AA415"/>
  <c r="Z208"/>
  <c r="Z175"/>
  <c r="AA171"/>
  <c r="Z171"/>
  <c r="AA167"/>
  <c r="AA166"/>
  <c r="AA159"/>
  <c r="Z157"/>
  <c r="AA112"/>
  <c r="AA78"/>
  <c r="AB28"/>
  <c r="AB26"/>
  <c r="AB20"/>
  <c r="Z671"/>
  <c r="AA671"/>
  <c r="Z665"/>
  <c r="AA665"/>
  <c r="Z662"/>
  <c r="AA662"/>
  <c r="Z827"/>
  <c r="AA827"/>
  <c r="Z660"/>
  <c r="AA660"/>
  <c r="Z654"/>
  <c r="AA654"/>
  <c r="Z650"/>
  <c r="AA650"/>
  <c r="Z644"/>
  <c r="AA644"/>
  <c r="Z639"/>
  <c r="AA639"/>
  <c r="Z633"/>
  <c r="AA633"/>
  <c r="Z629"/>
  <c r="AA629"/>
  <c r="Z623"/>
  <c r="AA623"/>
  <c r="Z616"/>
  <c r="AA616"/>
  <c r="Z610"/>
  <c r="AA610"/>
  <c r="Z608"/>
  <c r="AA608"/>
  <c r="Z602"/>
  <c r="AA602"/>
  <c r="Z596"/>
  <c r="AA596"/>
  <c r="Z592"/>
  <c r="AA592"/>
  <c r="Z588"/>
  <c r="AA588"/>
  <c r="AB517"/>
  <c r="Z517"/>
  <c r="AA517"/>
  <c r="Z366"/>
  <c r="AB366"/>
  <c r="AA366"/>
  <c r="Z355"/>
  <c r="AA355"/>
  <c r="AB355"/>
  <c r="Z342"/>
  <c r="AA342"/>
  <c r="AB342"/>
  <c r="Z334"/>
  <c r="AA334"/>
  <c r="AB334"/>
  <c r="Z324"/>
  <c r="AA324"/>
  <c r="AB324"/>
  <c r="Z314"/>
  <c r="AA314"/>
  <c r="AB314"/>
  <c r="Z301"/>
  <c r="AA301"/>
  <c r="AB301"/>
  <c r="AA674"/>
  <c r="Z669"/>
  <c r="AA669"/>
  <c r="Z832"/>
  <c r="AA832"/>
  <c r="Z892"/>
  <c r="AA892"/>
  <c r="Z658"/>
  <c r="AA658"/>
  <c r="Z648"/>
  <c r="AA648"/>
  <c r="Z642"/>
  <c r="AA642"/>
  <c r="Z635"/>
  <c r="AA635"/>
  <c r="Z627"/>
  <c r="AA627"/>
  <c r="Z618"/>
  <c r="AA618"/>
  <c r="Z612"/>
  <c r="AA612"/>
  <c r="Z604"/>
  <c r="AA604"/>
  <c r="Z598"/>
  <c r="AA598"/>
  <c r="Z821"/>
  <c r="AA821"/>
  <c r="Z584"/>
  <c r="AA584"/>
  <c r="Z347"/>
  <c r="AA347"/>
  <c r="AB347"/>
  <c r="Z329"/>
  <c r="AA329"/>
  <c r="AB329"/>
  <c r="Z320"/>
  <c r="AA320"/>
  <c r="AB320"/>
  <c r="Z306"/>
  <c r="AA306"/>
  <c r="AB306"/>
  <c r="Z672"/>
  <c r="AA672"/>
  <c r="Z670"/>
  <c r="AA670"/>
  <c r="Z668"/>
  <c r="AA668"/>
  <c r="Z666"/>
  <c r="AA666"/>
  <c r="Z833"/>
  <c r="AA833"/>
  <c r="Z831"/>
  <c r="AA831"/>
  <c r="Z663"/>
  <c r="AA663"/>
  <c r="Z893"/>
  <c r="AA893"/>
  <c r="Z830"/>
  <c r="AA830"/>
  <c r="Z828"/>
  <c r="AA828"/>
  <c r="Z826"/>
  <c r="AA826"/>
  <c r="Z661"/>
  <c r="AA661"/>
  <c r="Z659"/>
  <c r="AA659"/>
  <c r="Z657"/>
  <c r="AA657"/>
  <c r="Z655"/>
  <c r="AA655"/>
  <c r="Z653"/>
  <c r="AA653"/>
  <c r="Z651"/>
  <c r="AA651"/>
  <c r="Z649"/>
  <c r="AA649"/>
  <c r="Z647"/>
  <c r="AA647"/>
  <c r="Z645"/>
  <c r="AA645"/>
  <c r="Z643"/>
  <c r="AA643"/>
  <c r="Z640"/>
  <c r="AA640"/>
  <c r="Z638"/>
  <c r="AA638"/>
  <c r="Z636"/>
  <c r="AA636"/>
  <c r="Z634"/>
  <c r="AA634"/>
  <c r="Z632"/>
  <c r="AA632"/>
  <c r="Z630"/>
  <c r="AA630"/>
  <c r="Z628"/>
  <c r="AA628"/>
  <c r="Z626"/>
  <c r="AA626"/>
  <c r="Z624"/>
  <c r="AA624"/>
  <c r="Z622"/>
  <c r="AA622"/>
  <c r="Z619"/>
  <c r="AA619"/>
  <c r="Z617"/>
  <c r="AA617"/>
  <c r="Z615"/>
  <c r="AA615"/>
  <c r="Z613"/>
  <c r="AA613"/>
  <c r="Z611"/>
  <c r="AA611"/>
  <c r="Z824"/>
  <c r="AA824"/>
  <c r="Z609"/>
  <c r="AA609"/>
  <c r="Z607"/>
  <c r="AA607"/>
  <c r="Z605"/>
  <c r="AA605"/>
  <c r="Z603"/>
  <c r="AA603"/>
  <c r="Z601"/>
  <c r="AA601"/>
  <c r="Z599"/>
  <c r="AA599"/>
  <c r="Z597"/>
  <c r="AA597"/>
  <c r="Z595"/>
  <c r="AA595"/>
  <c r="Z593"/>
  <c r="AA593"/>
  <c r="Z591"/>
  <c r="AA591"/>
  <c r="Z822"/>
  <c r="AA822"/>
  <c r="Z589"/>
  <c r="AA589"/>
  <c r="Z587"/>
  <c r="AA587"/>
  <c r="Z585"/>
  <c r="AA585"/>
  <c r="Z583"/>
  <c r="AA583"/>
  <c r="AB509"/>
  <c r="Z509"/>
  <c r="AA509"/>
  <c r="Z673"/>
  <c r="AA673"/>
  <c r="Z667"/>
  <c r="AA667"/>
  <c r="Z664"/>
  <c r="AA664"/>
  <c r="Z829"/>
  <c r="AA829"/>
  <c r="Z825"/>
  <c r="AA825"/>
  <c r="Z656"/>
  <c r="AA656"/>
  <c r="Z652"/>
  <c r="AA652"/>
  <c r="Z646"/>
  <c r="AA646"/>
  <c r="Z637"/>
  <c r="AA637"/>
  <c r="Z631"/>
  <c r="AA631"/>
  <c r="Z625"/>
  <c r="AA625"/>
  <c r="Z621"/>
  <c r="AA621"/>
  <c r="Z614"/>
  <c r="AA614"/>
  <c r="Z823"/>
  <c r="AA823"/>
  <c r="Z606"/>
  <c r="AA606"/>
  <c r="Z600"/>
  <c r="AA600"/>
  <c r="Z594"/>
  <c r="AA594"/>
  <c r="Z590"/>
  <c r="AA590"/>
  <c r="Z586"/>
  <c r="AA586"/>
  <c r="Z358"/>
  <c r="AB358"/>
  <c r="AA358"/>
  <c r="Z351"/>
  <c r="AA351"/>
  <c r="AB351"/>
  <c r="Z338"/>
  <c r="AA338"/>
  <c r="AB338"/>
  <c r="Z884"/>
  <c r="AA884"/>
  <c r="AB884"/>
  <c r="Z807"/>
  <c r="AA807"/>
  <c r="AB807"/>
  <c r="Z310"/>
  <c r="AA310"/>
  <c r="AB310"/>
  <c r="Z305"/>
  <c r="AA305"/>
  <c r="AB305"/>
  <c r="AB673"/>
  <c r="AB671"/>
  <c r="AB669"/>
  <c r="AB667"/>
  <c r="AB665"/>
  <c r="AB832"/>
  <c r="AB664"/>
  <c r="AB662"/>
  <c r="AB892"/>
  <c r="AB829"/>
  <c r="AB827"/>
  <c r="AB825"/>
  <c r="AB660"/>
  <c r="AB658"/>
  <c r="AB656"/>
  <c r="AB654"/>
  <c r="AB652"/>
  <c r="AB650"/>
  <c r="AB648"/>
  <c r="AB646"/>
  <c r="AB644"/>
  <c r="AB642"/>
  <c r="AB639"/>
  <c r="AB637"/>
  <c r="AB635"/>
  <c r="AB633"/>
  <c r="AB631"/>
  <c r="AB629"/>
  <c r="AB627"/>
  <c r="AB625"/>
  <c r="AB623"/>
  <c r="AB621"/>
  <c r="AB618"/>
  <c r="AB616"/>
  <c r="AB614"/>
  <c r="AB612"/>
  <c r="AB610"/>
  <c r="AB823"/>
  <c r="AB608"/>
  <c r="AB606"/>
  <c r="AB604"/>
  <c r="AB602"/>
  <c r="AB600"/>
  <c r="AB598"/>
  <c r="AB596"/>
  <c r="AB594"/>
  <c r="AB592"/>
  <c r="AB590"/>
  <c r="AB821"/>
  <c r="AB588"/>
  <c r="AB586"/>
  <c r="AB584"/>
  <c r="AB513"/>
  <c r="Z513"/>
  <c r="AA513"/>
  <c r="AA582"/>
  <c r="AA580"/>
  <c r="AA579"/>
  <c r="AA820"/>
  <c r="AA819"/>
  <c r="AA576"/>
  <c r="AA575"/>
  <c r="AA574"/>
  <c r="AA573"/>
  <c r="AA572"/>
  <c r="AA571"/>
  <c r="AA570"/>
  <c r="AA569"/>
  <c r="AA568"/>
  <c r="AA567"/>
  <c r="AA566"/>
  <c r="AA565"/>
  <c r="AA564"/>
  <c r="AA563"/>
  <c r="AA562"/>
  <c r="AA561"/>
  <c r="AA560"/>
  <c r="AA559"/>
  <c r="AA558"/>
  <c r="AA555"/>
  <c r="AA554"/>
  <c r="AA553"/>
  <c r="AA552"/>
  <c r="AA551"/>
  <c r="AA550"/>
  <c r="AA549"/>
  <c r="AA548"/>
  <c r="AA547"/>
  <c r="AA546"/>
  <c r="AA545"/>
  <c r="AA544"/>
  <c r="AA543"/>
  <c r="AA542"/>
  <c r="AA541"/>
  <c r="AA540"/>
  <c r="AA539"/>
  <c r="AA538"/>
  <c r="AA537"/>
  <c r="AA536"/>
  <c r="AA535"/>
  <c r="AA534"/>
  <c r="AA533"/>
  <c r="AA532"/>
  <c r="AA531"/>
  <c r="AA530"/>
  <c r="AA529"/>
  <c r="AA528"/>
  <c r="AA527"/>
  <c r="AA526"/>
  <c r="AA525"/>
  <c r="AA524"/>
  <c r="AA523"/>
  <c r="AA522"/>
  <c r="AA521"/>
  <c r="AA520"/>
  <c r="Z519"/>
  <c r="AA516"/>
  <c r="Z515"/>
  <c r="AA512"/>
  <c r="Z511"/>
  <c r="AA508"/>
  <c r="Z811"/>
  <c r="AB811"/>
  <c r="AA811"/>
  <c r="Z360"/>
  <c r="AB360"/>
  <c r="AA360"/>
  <c r="Z516"/>
  <c r="Z512"/>
  <c r="Z508"/>
  <c r="Z368"/>
  <c r="AB368"/>
  <c r="AA368"/>
  <c r="Z362"/>
  <c r="AB362"/>
  <c r="AA362"/>
  <c r="Z364"/>
  <c r="AB364"/>
  <c r="AA364"/>
  <c r="Z354"/>
  <c r="AA354"/>
  <c r="AB354"/>
  <c r="Z350"/>
  <c r="AA350"/>
  <c r="AB350"/>
  <c r="Z344"/>
  <c r="AA344"/>
  <c r="AB344"/>
  <c r="Z341"/>
  <c r="AA341"/>
  <c r="AB341"/>
  <c r="Z337"/>
  <c r="AA337"/>
  <c r="AB337"/>
  <c r="Z333"/>
  <c r="AA333"/>
  <c r="AB333"/>
  <c r="Z328"/>
  <c r="AA328"/>
  <c r="AB328"/>
  <c r="Z883"/>
  <c r="AA883"/>
  <c r="AB883"/>
  <c r="Z323"/>
  <c r="AA323"/>
  <c r="AB323"/>
  <c r="Z319"/>
  <c r="AA319"/>
  <c r="AB319"/>
  <c r="Z317"/>
  <c r="AA317"/>
  <c r="AB317"/>
  <c r="Z313"/>
  <c r="AA313"/>
  <c r="AB313"/>
  <c r="Z309"/>
  <c r="AA309"/>
  <c r="AB309"/>
  <c r="Z882"/>
  <c r="AA882"/>
  <c r="AB882"/>
  <c r="Z304"/>
  <c r="AA304"/>
  <c r="AB304"/>
  <c r="Z367"/>
  <c r="AB367"/>
  <c r="Z810"/>
  <c r="AB810"/>
  <c r="Z365"/>
  <c r="AB365"/>
  <c r="Z363"/>
  <c r="AB363"/>
  <c r="Z361"/>
  <c r="AB361"/>
  <c r="Z359"/>
  <c r="AB359"/>
  <c r="Z357"/>
  <c r="AB357"/>
  <c r="Z353"/>
  <c r="AA353"/>
  <c r="AB353"/>
  <c r="Z349"/>
  <c r="AA349"/>
  <c r="AB349"/>
  <c r="Z343"/>
  <c r="AA343"/>
  <c r="AB343"/>
  <c r="Z340"/>
  <c r="AA340"/>
  <c r="AB340"/>
  <c r="Z336"/>
  <c r="AA336"/>
  <c r="AB336"/>
  <c r="Z332"/>
  <c r="AA332"/>
  <c r="AB332"/>
  <c r="Z327"/>
  <c r="AA327"/>
  <c r="AB327"/>
  <c r="Z326"/>
  <c r="AA326"/>
  <c r="AB326"/>
  <c r="Z322"/>
  <c r="AA322"/>
  <c r="AB322"/>
  <c r="Z318"/>
  <c r="AA318"/>
  <c r="AB318"/>
  <c r="Z316"/>
  <c r="AA316"/>
  <c r="AB316"/>
  <c r="Z312"/>
  <c r="AA312"/>
  <c r="AB312"/>
  <c r="Z308"/>
  <c r="AA308"/>
  <c r="AB308"/>
  <c r="Z881"/>
  <c r="AA881"/>
  <c r="AB881"/>
  <c r="Z303"/>
  <c r="AA303"/>
  <c r="AB303"/>
  <c r="Z356"/>
  <c r="AA356"/>
  <c r="AB356"/>
  <c r="Z352"/>
  <c r="AA352"/>
  <c r="AB352"/>
  <c r="Z348"/>
  <c r="AA348"/>
  <c r="AB348"/>
  <c r="Z809"/>
  <c r="AA809"/>
  <c r="AB809"/>
  <c r="Z339"/>
  <c r="AA339"/>
  <c r="AB339"/>
  <c r="Z335"/>
  <c r="AA335"/>
  <c r="AB335"/>
  <c r="Z330"/>
  <c r="AA330"/>
  <c r="AB330"/>
  <c r="Z885"/>
  <c r="AA885"/>
  <c r="AB885"/>
  <c r="Z325"/>
  <c r="AA325"/>
  <c r="AB325"/>
  <c r="Z321"/>
  <c r="AA321"/>
  <c r="AB321"/>
  <c r="Z808"/>
  <c r="AA808"/>
  <c r="AB808"/>
  <c r="Z315"/>
  <c r="AA315"/>
  <c r="AB315"/>
  <c r="Z311"/>
  <c r="AA311"/>
  <c r="AB311"/>
  <c r="Z307"/>
  <c r="AA307"/>
  <c r="AB307"/>
  <c r="Z880"/>
  <c r="AA880"/>
  <c r="AB880"/>
  <c r="Z302"/>
  <c r="AA302"/>
  <c r="AB302"/>
  <c r="Z299"/>
  <c r="AA299"/>
  <c r="Z297"/>
  <c r="AA297"/>
  <c r="Z295"/>
  <c r="AA295"/>
  <c r="Z293"/>
  <c r="AA293"/>
  <c r="Z291"/>
  <c r="AA291"/>
  <c r="Z289"/>
  <c r="AA289"/>
  <c r="Z287"/>
  <c r="AA287"/>
  <c r="Z285"/>
  <c r="AA285"/>
  <c r="Z282"/>
  <c r="AA282"/>
  <c r="Z279"/>
  <c r="AA279"/>
  <c r="Z276"/>
  <c r="AA276"/>
  <c r="Z274"/>
  <c r="AA274"/>
  <c r="Z806"/>
  <c r="AA806"/>
  <c r="Z270"/>
  <c r="AA270"/>
  <c r="Z268"/>
  <c r="AA268"/>
  <c r="Z805"/>
  <c r="AA805"/>
  <c r="Z803"/>
  <c r="AA803"/>
  <c r="Z265"/>
  <c r="AA265"/>
  <c r="Z801"/>
  <c r="AA801"/>
  <c r="Z263"/>
  <c r="AA263"/>
  <c r="Z261"/>
  <c r="AA261"/>
  <c r="Z259"/>
  <c r="AA259"/>
  <c r="Z257"/>
  <c r="AA257"/>
  <c r="Z255"/>
  <c r="AA255"/>
  <c r="Z253"/>
  <c r="AA253"/>
  <c r="Z251"/>
  <c r="AA251"/>
  <c r="Z249"/>
  <c r="AA249"/>
  <c r="Z247"/>
  <c r="AA247"/>
  <c r="AB225"/>
  <c r="Z225"/>
  <c r="AA225"/>
  <c r="AB220"/>
  <c r="Z220"/>
  <c r="AA220"/>
  <c r="AB216"/>
  <c r="Z216"/>
  <c r="AA216"/>
  <c r="AB212"/>
  <c r="Z212"/>
  <c r="AA212"/>
  <c r="AB207"/>
  <c r="Z207"/>
  <c r="AA207"/>
  <c r="AB203"/>
  <c r="Z203"/>
  <c r="AA203"/>
  <c r="AB199"/>
  <c r="Z199"/>
  <c r="AA199"/>
  <c r="AB194"/>
  <c r="Z194"/>
  <c r="AA194"/>
  <c r="AB191"/>
  <c r="Z191"/>
  <c r="AA191"/>
  <c r="AB187"/>
  <c r="Z187"/>
  <c r="AA187"/>
  <c r="AB182"/>
  <c r="Z182"/>
  <c r="AA182"/>
  <c r="Z298"/>
  <c r="AA298"/>
  <c r="Z296"/>
  <c r="AA296"/>
  <c r="Z294"/>
  <c r="AA294"/>
  <c r="Z292"/>
  <c r="AA292"/>
  <c r="Z290"/>
  <c r="AA290"/>
  <c r="Z288"/>
  <c r="AA288"/>
  <c r="Z286"/>
  <c r="AA286"/>
  <c r="Z284"/>
  <c r="AA284"/>
  <c r="Z281"/>
  <c r="AA281"/>
  <c r="Z277"/>
  <c r="AA277"/>
  <c r="Z275"/>
  <c r="AA275"/>
  <c r="Z273"/>
  <c r="AA273"/>
  <c r="Z271"/>
  <c r="AA271"/>
  <c r="Z269"/>
  <c r="AA269"/>
  <c r="Z267"/>
  <c r="AA267"/>
  <c r="Z804"/>
  <c r="AA804"/>
  <c r="Z802"/>
  <c r="AA802"/>
  <c r="Z264"/>
  <c r="AA264"/>
  <c r="Z800"/>
  <c r="AA800"/>
  <c r="Z262"/>
  <c r="AA262"/>
  <c r="Z260"/>
  <c r="AA260"/>
  <c r="Z258"/>
  <c r="AA258"/>
  <c r="Z256"/>
  <c r="AA256"/>
  <c r="Z254"/>
  <c r="AA254"/>
  <c r="Z252"/>
  <c r="AA252"/>
  <c r="Z250"/>
  <c r="AA250"/>
  <c r="Z248"/>
  <c r="AA248"/>
  <c r="Z246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4"/>
  <c r="AA219"/>
  <c r="AA215"/>
  <c r="AA210"/>
  <c r="AA206"/>
  <c r="AA202"/>
  <c r="AA198"/>
  <c r="AA193"/>
  <c r="AA190"/>
  <c r="AA186"/>
  <c r="AA181"/>
  <c r="Z224"/>
  <c r="Z219"/>
  <c r="Z215"/>
  <c r="Z210"/>
  <c r="Z206"/>
  <c r="Z202"/>
  <c r="Z198"/>
  <c r="Z193"/>
  <c r="Z190"/>
  <c r="Z186"/>
  <c r="Z181"/>
  <c r="Z66"/>
  <c r="AA66"/>
  <c r="Z62"/>
  <c r="AA62"/>
  <c r="Z60"/>
  <c r="AA60"/>
  <c r="Z58"/>
  <c r="AA58"/>
  <c r="Z56"/>
  <c r="AA56"/>
  <c r="Z54"/>
  <c r="AA54"/>
  <c r="Z52"/>
  <c r="AA52"/>
  <c r="Z50"/>
  <c r="AA50"/>
  <c r="Z48"/>
  <c r="AA48"/>
  <c r="Z46"/>
  <c r="AA46"/>
  <c r="Z44"/>
  <c r="AA44"/>
  <c r="Z878"/>
  <c r="AA878"/>
  <c r="Z42"/>
  <c r="AA42"/>
  <c r="Z67"/>
  <c r="AA67"/>
  <c r="Z63"/>
  <c r="AA63"/>
  <c r="Z61"/>
  <c r="AA61"/>
  <c r="Z59"/>
  <c r="AA59"/>
  <c r="Z57"/>
  <c r="AA57"/>
  <c r="Z55"/>
  <c r="AA55"/>
  <c r="Z53"/>
  <c r="AA53"/>
  <c r="Z51"/>
  <c r="AA51"/>
  <c r="Z49"/>
  <c r="AA49"/>
  <c r="Z47"/>
  <c r="AA47"/>
  <c r="Z45"/>
  <c r="AA45"/>
  <c r="Z879"/>
  <c r="AA879"/>
  <c r="Z43"/>
  <c r="AA43"/>
  <c r="Z877"/>
  <c r="AA877"/>
  <c r="AA41"/>
  <c r="AA40"/>
  <c r="AA39"/>
  <c r="AA38"/>
  <c r="AA876"/>
  <c r="AA875"/>
  <c r="AA874"/>
  <c r="AA873"/>
  <c r="AA872"/>
  <c r="AA871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870"/>
  <c r="AA869"/>
  <c r="AA16"/>
  <c r="AA15"/>
  <c r="AA868"/>
  <c r="AA867"/>
  <c r="AA866"/>
  <c r="AA791"/>
  <c r="AA14"/>
  <c r="AA790"/>
  <c r="AA435"/>
  <c r="AA12"/>
  <c r="AA11"/>
  <c r="AA10"/>
  <c r="AA9"/>
  <c r="AA8"/>
  <c r="AA865"/>
  <c r="AA864"/>
  <c r="AA7"/>
  <c r="AA6"/>
  <c r="AA863"/>
  <c r="AA862"/>
  <c r="AA861"/>
  <c r="AA860"/>
  <c r="AA101"/>
  <c r="AA102"/>
  <c r="AA272"/>
  <c r="Z758"/>
  <c r="AA758"/>
  <c r="Z921"/>
  <c r="D912"/>
  <c r="W912"/>
  <c r="X912" l="1"/>
  <c r="X913" s="1"/>
  <c r="V912"/>
  <c r="AC912" s="1"/>
  <c r="I915" s="1"/>
  <c r="U912"/>
  <c r="U915" s="1"/>
  <c r="T912"/>
  <c r="T913" s="1"/>
  <c r="S912"/>
  <c r="S915" s="1"/>
  <c r="R912"/>
  <c r="R913" s="1"/>
  <c r="Q912"/>
  <c r="Q915" s="1"/>
  <c r="P912"/>
  <c r="P913" s="1"/>
  <c r="O912"/>
  <c r="O913" s="1"/>
  <c r="N912"/>
  <c r="M912"/>
  <c r="M913" s="1"/>
  <c r="L912"/>
  <c r="L913" s="1"/>
  <c r="K912"/>
  <c r="G913" l="1"/>
  <c r="H913"/>
  <c r="E913"/>
  <c r="F913"/>
  <c r="I918"/>
  <c r="I917"/>
  <c r="I919"/>
  <c r="Q917"/>
  <c r="Q920" s="1"/>
  <c r="Q922" s="1"/>
  <c r="U917"/>
  <c r="U920" s="1"/>
  <c r="U922" s="1"/>
  <c r="S917"/>
  <c r="S920" s="1"/>
  <c r="S922" s="1"/>
  <c r="G915"/>
  <c r="X915"/>
  <c r="R915"/>
  <c r="S913"/>
  <c r="D913"/>
  <c r="K913"/>
  <c r="K915"/>
  <c r="U913"/>
  <c r="O915"/>
  <c r="M915"/>
  <c r="E915"/>
  <c r="J915"/>
  <c r="J913"/>
  <c r="N915"/>
  <c r="N913"/>
  <c r="I913"/>
  <c r="Q913"/>
  <c r="L915"/>
  <c r="P915"/>
  <c r="T915"/>
  <c r="I920" l="1"/>
  <c r="I922" s="1"/>
  <c r="H915"/>
  <c r="H917" s="1"/>
  <c r="F915"/>
  <c r="F917" s="1"/>
  <c r="P917"/>
  <c r="P920" s="1"/>
  <c r="P922" s="1"/>
  <c r="E918"/>
  <c r="E917"/>
  <c r="E919"/>
  <c r="R917"/>
  <c r="R920" s="1"/>
  <c r="R922" s="1"/>
  <c r="M917"/>
  <c r="M920" s="1"/>
  <c r="M922" s="1"/>
  <c r="X917"/>
  <c r="X920" s="1"/>
  <c r="X922" s="1"/>
  <c r="X918"/>
  <c r="K919"/>
  <c r="K917"/>
  <c r="K920" s="1"/>
  <c r="K922" s="1"/>
  <c r="G918"/>
  <c r="G919"/>
  <c r="G917"/>
  <c r="L919"/>
  <c r="L917"/>
  <c r="L920" s="1"/>
  <c r="L922" s="1"/>
  <c r="N917"/>
  <c r="N920" s="1"/>
  <c r="N922" s="1"/>
  <c r="O917"/>
  <c r="O920" s="1"/>
  <c r="O922" s="1"/>
  <c r="J917"/>
  <c r="J920" s="1"/>
  <c r="J922" s="1"/>
  <c r="J919"/>
  <c r="T917"/>
  <c r="T920" s="1"/>
  <c r="T922" s="1"/>
  <c r="D915"/>
  <c r="H919" l="1"/>
  <c r="H918"/>
  <c r="G920"/>
  <c r="F919"/>
  <c r="F918"/>
  <c r="E920"/>
  <c r="E922" s="1"/>
  <c r="D917"/>
  <c r="D918"/>
  <c r="D919"/>
  <c r="H920" l="1"/>
  <c r="H922" s="1"/>
  <c r="Z918"/>
  <c r="F920"/>
  <c r="F922" s="1"/>
  <c r="Z919"/>
  <c r="D920"/>
  <c r="Z917"/>
  <c r="D922" l="1"/>
  <c r="Z922" s="1"/>
  <c r="Z920"/>
</calcChain>
</file>

<file path=xl/comments1.xml><?xml version="1.0" encoding="utf-8"?>
<comments xmlns="http://schemas.openxmlformats.org/spreadsheetml/2006/main">
  <authors>
    <author/>
  </authors>
  <commentList>
    <comment ref="X3" authorId="0">
      <text>
        <r>
          <rPr>
            <b/>
            <sz val="9"/>
            <color indexed="8"/>
            <rFont val="Tahoma"/>
            <family val="2"/>
            <charset val="1"/>
          </rPr>
          <t xml:space="preserve">Fun Shoot
Prizes handed out
5 Man Team Shoot Off
</t>
        </r>
      </text>
    </comment>
    <comment ref="AB912" authorId="0">
      <text>
        <r>
          <rPr>
            <b/>
            <sz val="9"/>
            <color indexed="8"/>
            <rFont val="Tahoma"/>
            <family val="2"/>
            <charset val="1"/>
          </rPr>
          <t xml:space="preserve">Dad:
</t>
        </r>
        <r>
          <rPr>
            <sz val="9"/>
            <color indexed="8"/>
            <rFont val="Tahoma"/>
            <family val="2"/>
          </rPr>
          <t>Do not change this number it is the previous weeks number of optional shooter scores posted.</t>
        </r>
      </text>
    </comment>
    <comment ref="AC912" authorId="0">
      <text>
        <r>
          <rPr>
            <b/>
            <sz val="9"/>
            <color indexed="8"/>
            <rFont val="Tahoma"/>
            <family val="2"/>
            <charset val="1"/>
          </rPr>
          <t xml:space="preserve">Dad:
</t>
        </r>
        <r>
          <rPr>
            <sz val="9"/>
            <color indexed="8"/>
            <rFont val="Tahoma"/>
            <family val="2"/>
          </rPr>
          <t xml:space="preserve">New Optional Shooters </t>
        </r>
      </text>
    </comment>
    <comment ref="AB913" authorId="0">
      <text>
        <r>
          <rPr>
            <b/>
            <sz val="9"/>
            <color indexed="8"/>
            <rFont val="Tahoma"/>
            <family val="2"/>
            <charset val="1"/>
          </rPr>
          <t xml:space="preserve">Dad:
</t>
        </r>
        <r>
          <rPr>
            <sz val="9"/>
            <color indexed="8"/>
            <rFont val="Tahoma"/>
            <family val="2"/>
          </rPr>
          <t>Number of youth Options shot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X3" authorId="0">
      <text>
        <r>
          <rPr>
            <b/>
            <sz val="9"/>
            <color indexed="8"/>
            <rFont val="Tahoma"/>
            <family val="2"/>
            <charset val="1"/>
          </rPr>
          <t xml:space="preserve">Fun Shoot
Prizes handed out
5 Man Team Shoot Off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X3" authorId="0">
      <text>
        <r>
          <rPr>
            <b/>
            <sz val="9"/>
            <color indexed="8"/>
            <rFont val="Tahoma"/>
            <family val="2"/>
            <charset val="1"/>
          </rPr>
          <t xml:space="preserve">Fun Shoot
Prizes handed out
5 Man Team Shoot Off
</t>
        </r>
      </text>
    </comment>
  </commentList>
</comments>
</file>

<file path=xl/sharedStrings.xml><?xml version="1.0" encoding="utf-8"?>
<sst xmlns="http://schemas.openxmlformats.org/spreadsheetml/2006/main" count="4904" uniqueCount="673">
  <si>
    <t>George Day</t>
  </si>
  <si>
    <t>Shoot</t>
  </si>
  <si>
    <t>BTH</t>
  </si>
  <si>
    <t>RB</t>
  </si>
  <si>
    <t>WIL</t>
  </si>
  <si>
    <t>CAN</t>
  </si>
  <si>
    <t>CC</t>
  </si>
  <si>
    <t>NS</t>
  </si>
  <si>
    <t>SC</t>
  </si>
  <si>
    <t>PP</t>
  </si>
  <si>
    <t>BAT</t>
  </si>
  <si>
    <t>Opt1</t>
  </si>
  <si>
    <t>Opt2</t>
  </si>
  <si>
    <t xml:space="preserve"> </t>
  </si>
  <si>
    <t>Average of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</si>
  <si>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</si>
  <si>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</si>
  <si>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</si>
  <si>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</si>
  <si>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</si>
  <si>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</si>
  <si>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</si>
  <si>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</si>
  <si>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</si>
  <si>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</si>
  <si>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</si>
  <si>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Best 8</t>
  </si>
  <si>
    <t>Name</t>
  </si>
  <si>
    <t>Club</t>
  </si>
  <si>
    <t>Class</t>
  </si>
  <si>
    <t>25-26</t>
  </si>
  <si>
    <t>15-16</t>
  </si>
  <si>
    <t>1-2</t>
  </si>
  <si>
    <t>9-10</t>
  </si>
  <si>
    <t>4-5</t>
  </si>
  <si>
    <t>18-19</t>
  </si>
  <si>
    <t>Shoots</t>
  </si>
  <si>
    <t>Average</t>
  </si>
  <si>
    <t>Scores</t>
  </si>
  <si>
    <t>O</t>
  </si>
  <si>
    <t>SG20</t>
  </si>
  <si>
    <t>Allen, Dick</t>
  </si>
  <si>
    <t>Alloco, Steve</t>
  </si>
  <si>
    <t>Almeter, Craig</t>
  </si>
  <si>
    <t>VINT</t>
  </si>
  <si>
    <t>Almeter, Jamie</t>
  </si>
  <si>
    <t>Almeter, Paul</t>
  </si>
  <si>
    <t>L</t>
  </si>
  <si>
    <t>Arieno, Mike</t>
  </si>
  <si>
    <t>Y</t>
  </si>
  <si>
    <t>Austin, Elliott</t>
  </si>
  <si>
    <t>Baker, Colin</t>
  </si>
  <si>
    <t>Baker, Curt</t>
  </si>
  <si>
    <t>Barbaglia, Jim</t>
  </si>
  <si>
    <t>Barbaglia, Paul</t>
  </si>
  <si>
    <t>SG28</t>
  </si>
  <si>
    <t>Basile, Anthony</t>
  </si>
  <si>
    <t>Basile, Dominic</t>
  </si>
  <si>
    <t>Basile, Jim</t>
  </si>
  <si>
    <t>Basile, Joe</t>
  </si>
  <si>
    <t>Basile, Vincent</t>
  </si>
  <si>
    <t>Batzold, Al</t>
  </si>
  <si>
    <t>Beardsley, Ruben</t>
  </si>
  <si>
    <t>Beck, Dennis</t>
  </si>
  <si>
    <t>Beck, Tom</t>
  </si>
  <si>
    <t>Becker, Jon</t>
  </si>
  <si>
    <t>Bennett, Bob</t>
  </si>
  <si>
    <t>Bennett, Craig</t>
  </si>
  <si>
    <t>Bernatovich, Bob</t>
  </si>
  <si>
    <t>Bialek, Daniel</t>
  </si>
  <si>
    <t>Blythe, Greg</t>
  </si>
  <si>
    <t>Bohomey, Walter</t>
  </si>
  <si>
    <t>Bonicave, Jeff</t>
  </si>
  <si>
    <t>Borhman, Tersa</t>
  </si>
  <si>
    <t>Borraccia, Dominic</t>
  </si>
  <si>
    <t>Borraccia, Donald</t>
  </si>
  <si>
    <t>Borraccia, Mike</t>
  </si>
  <si>
    <t>Bowen, Chuck</t>
  </si>
  <si>
    <t>Bowker, Jeff</t>
  </si>
  <si>
    <t xml:space="preserve">Bowker, Jeff </t>
  </si>
  <si>
    <t>Boyle, Kerry</t>
  </si>
  <si>
    <t>Boyle, Matt</t>
  </si>
  <si>
    <t>Brambley, Bob</t>
  </si>
  <si>
    <t>SG410</t>
  </si>
  <si>
    <t>Brayer, Jeff</t>
  </si>
  <si>
    <t>Broderick, Bob</t>
  </si>
  <si>
    <t>Brokaw, Boyd</t>
  </si>
  <si>
    <t xml:space="preserve">Brokaw, Boyd </t>
  </si>
  <si>
    <t>Bronson, Cindy</t>
  </si>
  <si>
    <t>Bronson, Dominic</t>
  </si>
  <si>
    <t>Bronson, Todd</t>
  </si>
  <si>
    <t>Brooks, Alan</t>
  </si>
  <si>
    <t>Brown, Dave</t>
  </si>
  <si>
    <t>Brunette, Leonard</t>
  </si>
  <si>
    <t>Buggie, Kevin</t>
  </si>
  <si>
    <t>Buggie, Mike</t>
  </si>
  <si>
    <t>Burgess, Dylan</t>
  </si>
  <si>
    <t>Burgin, Richard</t>
  </si>
  <si>
    <t>Burleigh, Jerry</t>
  </si>
  <si>
    <t>Burnside, Toby</t>
  </si>
  <si>
    <t>Buskey, Ryan</t>
  </si>
  <si>
    <t>Button, Roger</t>
  </si>
  <si>
    <t>Campbell, Mike</t>
  </si>
  <si>
    <t>Carl, Ben</t>
  </si>
  <si>
    <t>Carrier, Tom</t>
  </si>
  <si>
    <t>Castle, Jeff</t>
  </si>
  <si>
    <t>Castle, Laurie</t>
  </si>
  <si>
    <t>Chabot, Matt</t>
  </si>
  <si>
    <t>Chadsey, Mike</t>
  </si>
  <si>
    <t>Chaffin, Rowland</t>
  </si>
  <si>
    <t>Chappell, Bill</t>
  </si>
  <si>
    <t>Charge, Dick</t>
  </si>
  <si>
    <t>Christy, Pete</t>
  </si>
  <si>
    <t>Cicero, Nunzio</t>
  </si>
  <si>
    <t>Clair, Bruce</t>
  </si>
  <si>
    <t>Clair, Ray</t>
  </si>
  <si>
    <t>Coakley, Charles</t>
  </si>
  <si>
    <t>Coakley, Matt</t>
  </si>
  <si>
    <t>Coleman, Mark</t>
  </si>
  <si>
    <t>Coletta, Julius</t>
  </si>
  <si>
    <t xml:space="preserve">Como, Joe </t>
  </si>
  <si>
    <t xml:space="preserve">Condello, Gerry </t>
  </si>
  <si>
    <t>Conn, Gregg</t>
  </si>
  <si>
    <t>Conn, Larry</t>
  </si>
  <si>
    <t>Conrad, Gerry</t>
  </si>
  <si>
    <t>Contrera, Don</t>
  </si>
  <si>
    <t>Contrera, Jim</t>
  </si>
  <si>
    <t>Contrera, Joe</t>
  </si>
  <si>
    <t>Contrera, Tony</t>
  </si>
  <si>
    <t>Cook, Dave</t>
  </si>
  <si>
    <t>Copek, Mike</t>
  </si>
  <si>
    <t>Correll, Carson</t>
  </si>
  <si>
    <t>Correll, John</t>
  </si>
  <si>
    <t>Costa, Mike</t>
  </si>
  <si>
    <t>Cousino, Helene</t>
  </si>
  <si>
    <t>Crane, Ralph</t>
  </si>
  <si>
    <t>Crim, Matt</t>
  </si>
  <si>
    <t>Crim, Steve</t>
  </si>
  <si>
    <t>Crouch, Del</t>
  </si>
  <si>
    <t>Cuozzo, Skyler</t>
  </si>
  <si>
    <t xml:space="preserve">Cuozzo, Skyler </t>
  </si>
  <si>
    <t>Cutillo, John</t>
  </si>
  <si>
    <t>Cutter, Brandon</t>
  </si>
  <si>
    <t>Czarniak, Al</t>
  </si>
  <si>
    <t>Daily, Tim</t>
  </si>
  <si>
    <t>Dalrynple, Mike</t>
  </si>
  <si>
    <t>Daly, Tim</t>
  </si>
  <si>
    <t>Dancho, Dan</t>
  </si>
  <si>
    <t>Darmstadt, Tom</t>
  </si>
  <si>
    <t xml:space="preserve">Davenport, Rob </t>
  </si>
  <si>
    <t>Declerk, David</t>
  </si>
  <si>
    <t>Decocio, Jim</t>
  </si>
  <si>
    <t>DeCoudres, Denny</t>
  </si>
  <si>
    <t>DeFazio, Marty</t>
  </si>
  <si>
    <t>DeGrood, Jay</t>
  </si>
  <si>
    <t>Dejohn, Michael</t>
  </si>
  <si>
    <t>Dekdebrun, Gordon</t>
  </si>
  <si>
    <t>Della Penna, Rocco</t>
  </si>
  <si>
    <t>DeMunck, William</t>
  </si>
  <si>
    <t>Deppart , Henry</t>
  </si>
  <si>
    <t>DeSocio, Jim</t>
  </si>
  <si>
    <t>DeVey, John</t>
  </si>
  <si>
    <t>Dinkel, Mike</t>
  </si>
  <si>
    <t>Dioguardi, Steve</t>
  </si>
  <si>
    <t>DiRisio, Lou</t>
  </si>
  <si>
    <t>Dombrowski, Jan</t>
  </si>
  <si>
    <t>Dominick, Bob</t>
  </si>
  <si>
    <t>Dominick, Chris</t>
  </si>
  <si>
    <t>Douglas, Joe</t>
  </si>
  <si>
    <t>Dovidio, Nick</t>
  </si>
  <si>
    <t>Drewel, Curt</t>
  </si>
  <si>
    <t>Dubois, Dave</t>
  </si>
  <si>
    <t>Duckett, Ed</t>
  </si>
  <si>
    <t>Dwyer, Jack</t>
  </si>
  <si>
    <t>Dwyer, Peter</t>
  </si>
  <si>
    <t>Earhardt, Rich</t>
  </si>
  <si>
    <t>Eberly, Jeremy</t>
  </si>
  <si>
    <t>Edick, Scott</t>
  </si>
  <si>
    <t>Engle, Christie</t>
  </si>
  <si>
    <t>Engle, Micheal</t>
  </si>
  <si>
    <t>Erhardt, Richard</t>
  </si>
  <si>
    <t>Erlenback, John</t>
  </si>
  <si>
    <t>Erlenback, Matt</t>
  </si>
  <si>
    <t>Evangelist, Brent</t>
  </si>
  <si>
    <t>Evans, Richard</t>
  </si>
  <si>
    <t>Fagan, Dave</t>
  </si>
  <si>
    <t>Farrell, Dennis</t>
  </si>
  <si>
    <t>Field, Dan</t>
  </si>
  <si>
    <t>Fisher, Jon</t>
  </si>
  <si>
    <t xml:space="preserve">Fisher, Jon </t>
  </si>
  <si>
    <t>Flaitz, Jim</t>
  </si>
  <si>
    <t>Flanigan, Mike</t>
  </si>
  <si>
    <t>Flannigan, Ben</t>
  </si>
  <si>
    <t>Fleming, Wil</t>
  </si>
  <si>
    <t>Fox, Randy</t>
  </si>
  <si>
    <t>Fox, Ronald</t>
  </si>
  <si>
    <t xml:space="preserve">Frazier, Garrett </t>
  </si>
  <si>
    <t>Frazier, Shawn</t>
  </si>
  <si>
    <t>Freiner, James</t>
  </si>
  <si>
    <t>Freligh, Dave</t>
  </si>
  <si>
    <t>Freligh, Scott</t>
  </si>
  <si>
    <t>Fridmann, Ken</t>
  </si>
  <si>
    <t>Fridmann, Michelle</t>
  </si>
  <si>
    <t>Friedhaber, Matt</t>
  </si>
  <si>
    <t>Fritts, Shawn</t>
  </si>
  <si>
    <t>Fritz, John</t>
  </si>
  <si>
    <t>Fritz,John</t>
  </si>
  <si>
    <t>Fulkerson, Ron</t>
  </si>
  <si>
    <t>Fuller, James</t>
  </si>
  <si>
    <t>Gall, Jim</t>
  </si>
  <si>
    <t>Gautieri, Victor</t>
  </si>
  <si>
    <t>Gee, Daniel</t>
  </si>
  <si>
    <t>George, Greg</t>
  </si>
  <si>
    <t>George, Mark</t>
  </si>
  <si>
    <t>Giese, Jay</t>
  </si>
  <si>
    <t>Gilbert, Emma</t>
  </si>
  <si>
    <t>Gilbert, Keith</t>
  </si>
  <si>
    <t>Gilbert, Mike</t>
  </si>
  <si>
    <t>Gillette, Todd</t>
  </si>
  <si>
    <t>Girtler, Joe</t>
  </si>
  <si>
    <t>Glaser, Ned</t>
  </si>
  <si>
    <t>Gleisle, Dan</t>
  </si>
  <si>
    <t>Goltry, Mike</t>
  </si>
  <si>
    <t>Gorton, Jim</t>
  </si>
  <si>
    <t>Graham, Mike</t>
  </si>
  <si>
    <t>Granger, Doug</t>
  </si>
  <si>
    <t>Graves, Jeff</t>
  </si>
  <si>
    <t>Gray, Ron</t>
  </si>
  <si>
    <t>Green, Nelson</t>
  </si>
  <si>
    <t>Gualano, Michael</t>
  </si>
  <si>
    <t>Haag, Ben</t>
  </si>
  <si>
    <t>Haley, Bill</t>
  </si>
  <si>
    <t>Hamlon, Max</t>
  </si>
  <si>
    <t>Hand, Steve</t>
  </si>
  <si>
    <t>Hanggi, Trevor</t>
  </si>
  <si>
    <t>Harden, Tom</t>
  </si>
  <si>
    <t>Harmer, Katherine</t>
  </si>
  <si>
    <t>Harradine, Doug</t>
  </si>
  <si>
    <t>Hartnett, Cameron</t>
  </si>
  <si>
    <t>Hatfield, Jeff</t>
  </si>
  <si>
    <t>Hatfield, Lee</t>
  </si>
  <si>
    <t>Hawkins, Benson</t>
  </si>
  <si>
    <t>Hayner, Rob</t>
  </si>
  <si>
    <t>Heale, Gordy</t>
  </si>
  <si>
    <t>Heaton, Zac</t>
  </si>
  <si>
    <t>Heberlein, Austin</t>
  </si>
  <si>
    <t>Heckman, Chris</t>
  </si>
  <si>
    <t>Heckman, Dean</t>
  </si>
  <si>
    <t>Heerdt, Don</t>
  </si>
  <si>
    <t>Henderson, Ron</t>
  </si>
  <si>
    <t xml:space="preserve">Henry, Ken </t>
  </si>
  <si>
    <t>Herbstsommer, Tim</t>
  </si>
  <si>
    <t>Hernandez, Chris</t>
  </si>
  <si>
    <t>Heslin, Mike</t>
  </si>
  <si>
    <t>Heslin, Nick</t>
  </si>
  <si>
    <t>Hibbard, Mike</t>
  </si>
  <si>
    <t>Hickam, Jim</t>
  </si>
  <si>
    <t>Hilfiker, Robert</t>
  </si>
  <si>
    <t>Hiller, Greg</t>
  </si>
  <si>
    <t>Hillis, Chuck</t>
  </si>
  <si>
    <t>Hobbs, David</t>
  </si>
  <si>
    <t>Hoffer, Jon</t>
  </si>
  <si>
    <t>Holmes, Phil</t>
  </si>
  <si>
    <t>Holmsten, Peter</t>
  </si>
  <si>
    <t>Horne, Ted</t>
  </si>
  <si>
    <t>Howard, Amanda</t>
  </si>
  <si>
    <t>Howe, Russell</t>
  </si>
  <si>
    <t>Howland, John</t>
  </si>
  <si>
    <t>Hults, Scott</t>
  </si>
  <si>
    <t>Hunter, Brad</t>
  </si>
  <si>
    <t>Hunter, Jon</t>
  </si>
  <si>
    <t>Huston, Van</t>
  </si>
  <si>
    <t>Huston, Zach</t>
  </si>
  <si>
    <t>Hyde, Dave</t>
  </si>
  <si>
    <t>Isaac, Ken</t>
  </si>
  <si>
    <t>Isaac, Mike</t>
  </si>
  <si>
    <t>Issing, Kevin</t>
  </si>
  <si>
    <t>Jacot, Christopher</t>
  </si>
  <si>
    <t>Jamalkowski, Jim</t>
  </si>
  <si>
    <t>Jameson, Mark</t>
  </si>
  <si>
    <t>Jankowski, Eugene</t>
  </si>
  <si>
    <t>Jankowski, Leanne</t>
  </si>
  <si>
    <t>Jenkins, Andrew</t>
  </si>
  <si>
    <t>Jenkins, John</t>
  </si>
  <si>
    <t>Johnson, Brittany</t>
  </si>
  <si>
    <t>Johnson, Dave</t>
  </si>
  <si>
    <t>Johnson, Greg</t>
  </si>
  <si>
    <t>Jones, Douglas</t>
  </si>
  <si>
    <t>Keller, David</t>
  </si>
  <si>
    <t>Kelsey, Brian</t>
  </si>
  <si>
    <t>Kelsey, Dan</t>
  </si>
  <si>
    <t xml:space="preserve">Kelsey, Dan </t>
  </si>
  <si>
    <t>Kelsey, Jacob</t>
  </si>
  <si>
    <t>Kelsey, Mathew</t>
  </si>
  <si>
    <t>Kennedy, Kyle</t>
  </si>
  <si>
    <t>Kingdon, Tim</t>
  </si>
  <si>
    <t xml:space="preserve">Kinsbury, Louie </t>
  </si>
  <si>
    <t>Kohlmeier, Mike</t>
  </si>
  <si>
    <t>Kohlmeier, Ron</t>
  </si>
  <si>
    <t>Kolinsky, Scott</t>
  </si>
  <si>
    <t>Kopf, Pete</t>
  </si>
  <si>
    <t>Kretschmann, Dave</t>
  </si>
  <si>
    <t>Kretschmann, Nate</t>
  </si>
  <si>
    <t>Kujawski, Rob</t>
  </si>
  <si>
    <t>Kunzer, Jeff</t>
  </si>
  <si>
    <t>Kurtz, Rick</t>
  </si>
  <si>
    <t>Kuttruff, Mark</t>
  </si>
  <si>
    <t xml:space="preserve">Kuttruff, Mark </t>
  </si>
  <si>
    <t>Labarbera, Sam</t>
  </si>
  <si>
    <t>Lang, Louie</t>
  </si>
  <si>
    <t>Lawson, John</t>
  </si>
  <si>
    <t xml:space="preserve">Lawson,John </t>
  </si>
  <si>
    <t>Lee, Walker</t>
  </si>
  <si>
    <t>Lewandowski, Alan</t>
  </si>
  <si>
    <t>Lewandowski, Eric</t>
  </si>
  <si>
    <t>Liberatore, Dane</t>
  </si>
  <si>
    <t>Lichtenthal, Joe</t>
  </si>
  <si>
    <t>Lombardo, Frank</t>
  </si>
  <si>
    <t>Losito, Vito</t>
  </si>
  <si>
    <t>Lyles, Brandon</t>
  </si>
  <si>
    <t>Lynch, Joe</t>
  </si>
  <si>
    <t>MacNeil, Luke</t>
  </si>
  <si>
    <t>Magnani, Iggy</t>
  </si>
  <si>
    <t>Mahon, Eric</t>
  </si>
  <si>
    <t>Maile, Ron</t>
  </si>
  <si>
    <t>Major, Tim</t>
  </si>
  <si>
    <t>Maloney, Pat</t>
  </si>
  <si>
    <t>Maloney, Patrick</t>
  </si>
  <si>
    <t xml:space="preserve">Maloney, Patrick </t>
  </si>
  <si>
    <t>Mandarano, David</t>
  </si>
  <si>
    <t>Mander, Jeff</t>
  </si>
  <si>
    <t>Mantaro, Noah</t>
  </si>
  <si>
    <t>Marin, Juan</t>
  </si>
  <si>
    <t xml:space="preserve">Martin, Ken </t>
  </si>
  <si>
    <t xml:space="preserve">Martin, Kevin </t>
  </si>
  <si>
    <t>Mau, Albert</t>
  </si>
  <si>
    <t>Mau, Jeff</t>
  </si>
  <si>
    <t>Mau, Nicholas</t>
  </si>
  <si>
    <t>McCabe, Michael</t>
  </si>
  <si>
    <t>McClarin, Bruce</t>
  </si>
  <si>
    <t>McConnell, Gregg</t>
  </si>
  <si>
    <t>McConnell, Jesse</t>
  </si>
  <si>
    <t>McCoy,Adam</t>
  </si>
  <si>
    <t>McGlynn, Guy</t>
  </si>
  <si>
    <t>McKeown, Gary</t>
  </si>
  <si>
    <t>McKinley, Butch</t>
  </si>
  <si>
    <t>McMahon, Bill</t>
  </si>
  <si>
    <t>Meisch, Ron</t>
  </si>
  <si>
    <t>Merz, Tom</t>
  </si>
  <si>
    <t>Messineo, Joe</t>
  </si>
  <si>
    <t>Messineo, Lisa</t>
  </si>
  <si>
    <t>Meyers, Bryan</t>
  </si>
  <si>
    <t>Meyers, Gage</t>
  </si>
  <si>
    <t>Meyers, Hunter</t>
  </si>
  <si>
    <t>Meyers, Mike</t>
  </si>
  <si>
    <t>Michalek, David</t>
  </si>
  <si>
    <t>Mierousis, Tom</t>
  </si>
  <si>
    <t>Mikel, Dan</t>
  </si>
  <si>
    <t>Miller, Clayton</t>
  </si>
  <si>
    <t>Miller, Gale</t>
  </si>
  <si>
    <t>Miller, Greg</t>
  </si>
  <si>
    <t>Miller, Josh</t>
  </si>
  <si>
    <t>Miller, Lou</t>
  </si>
  <si>
    <t>Miller, Louie</t>
  </si>
  <si>
    <t>Miller, Pat</t>
  </si>
  <si>
    <t>Miller, Tom</t>
  </si>
  <si>
    <t>Mix, Patrick</t>
  </si>
  <si>
    <t>Moran, Alex</t>
  </si>
  <si>
    <t>Moran, Curtis</t>
  </si>
  <si>
    <t>Morrell, Mark</t>
  </si>
  <si>
    <t>Mosher, Bruck</t>
  </si>
  <si>
    <t>Mosier, Skip</t>
  </si>
  <si>
    <t>Mourhess, Lenny</t>
  </si>
  <si>
    <t>Muccigrosso, Tom</t>
  </si>
  <si>
    <t>Murphy, Bill</t>
  </si>
  <si>
    <t>Murphy, Tom</t>
  </si>
  <si>
    <t>Muscianese, Emilio</t>
  </si>
  <si>
    <t>Naegele, Dan</t>
  </si>
  <si>
    <t>Newell, Bruce</t>
  </si>
  <si>
    <t>Nourse, Vance</t>
  </si>
  <si>
    <t>Novak, Ashley</t>
  </si>
  <si>
    <t>Novak, Kevin</t>
  </si>
  <si>
    <t>Novak, Zachary</t>
  </si>
  <si>
    <t>Noviello, Alex</t>
  </si>
  <si>
    <t>Nunzio, Cicero</t>
  </si>
  <si>
    <t>Oliver, Denis</t>
  </si>
  <si>
    <t>Openshaw, Bill</t>
  </si>
  <si>
    <t>Ormsby, Ben</t>
  </si>
  <si>
    <t>Osterhout, Chad</t>
  </si>
  <si>
    <t>Overholt, Scott</t>
  </si>
  <si>
    <t>Pacelli, Bob</t>
  </si>
  <si>
    <t>Pacelli, Jackie</t>
  </si>
  <si>
    <t>Page, Chris</t>
  </si>
  <si>
    <t>Page, Lou</t>
  </si>
  <si>
    <t>Page, Nick</t>
  </si>
  <si>
    <t>Palermo, Anthony</t>
  </si>
  <si>
    <t>Parker, Jonathan</t>
  </si>
  <si>
    <t>Parton, Ben</t>
  </si>
  <si>
    <t>Pascuzzo, Angela</t>
  </si>
  <si>
    <t>Peck, Jud</t>
  </si>
  <si>
    <t>Pelka, Fred</t>
  </si>
  <si>
    <t>Pergolizzi, Jim</t>
  </si>
  <si>
    <t>Pergolizzzi, Jim</t>
  </si>
  <si>
    <t>Petricone, Frank</t>
  </si>
  <si>
    <t>Petrosino, Peter J</t>
  </si>
  <si>
    <t>Phillip, John</t>
  </si>
  <si>
    <t>Pickering, Alan</t>
  </si>
  <si>
    <t>Pocock, Adam</t>
  </si>
  <si>
    <t>Polzella, Nick</t>
  </si>
  <si>
    <t>Porter, Brian</t>
  </si>
  <si>
    <t>Porter, Deanne</t>
  </si>
  <si>
    <t>Porter, Jayson</t>
  </si>
  <si>
    <t>Pragle, Mike</t>
  </si>
  <si>
    <t>Pratt, Bruce</t>
  </si>
  <si>
    <t>Price, Dave</t>
  </si>
  <si>
    <t>Pries, Jon</t>
  </si>
  <si>
    <t>Prince, John</t>
  </si>
  <si>
    <t>Prinzi, Chris</t>
  </si>
  <si>
    <t>Prinzi, Krista</t>
  </si>
  <si>
    <t>Proper, Kevin</t>
  </si>
  <si>
    <t>Rabjohn, Andy</t>
  </si>
  <si>
    <t>Ramble, Richard</t>
  </si>
  <si>
    <t>Ramos, Harry</t>
  </si>
  <si>
    <t>Ramos, Mary</t>
  </si>
  <si>
    <t>Ramos, Nick</t>
  </si>
  <si>
    <t>Ramos, Robert</t>
  </si>
  <si>
    <t>Ramos, Thomas</t>
  </si>
  <si>
    <t>Rawleigh, Alan</t>
  </si>
  <si>
    <t>Redman, Glenn</t>
  </si>
  <si>
    <t>Reed, Glen</t>
  </si>
  <si>
    <t>Reiber, Rudy</t>
  </si>
  <si>
    <t>Reifenrath, John</t>
  </si>
  <si>
    <t>Riccio, John</t>
  </si>
  <si>
    <t>Rice, Allan</t>
  </si>
  <si>
    <t>Rich, Steve</t>
  </si>
  <si>
    <t>Rider, Dave</t>
  </si>
  <si>
    <t>Rivoli, Gary</t>
  </si>
  <si>
    <t>Roat, Steve</t>
  </si>
  <si>
    <t>Robards, Jacob</t>
  </si>
  <si>
    <t>Robertson, Josh</t>
  </si>
  <si>
    <t>Rodas, Steve</t>
  </si>
  <si>
    <t>Rogers, Stan</t>
  </si>
  <si>
    <t>Romano, Paschal</t>
  </si>
  <si>
    <t>Rotunda, Sam</t>
  </si>
  <si>
    <t>Saia, Steve</t>
  </si>
  <si>
    <t>SanFilipo, Fred</t>
  </si>
  <si>
    <t xml:space="preserve">Sanford, Daryll </t>
  </si>
  <si>
    <t>Sangregory, Jude</t>
  </si>
  <si>
    <t>Saylor, Johnny</t>
  </si>
  <si>
    <t>Scarpino, Joe</t>
  </si>
  <si>
    <t>Schaller, Bob</t>
  </si>
  <si>
    <t>Scherbak, Viktor</t>
  </si>
  <si>
    <t>Schmidt, Chris</t>
  </si>
  <si>
    <t>Schmidt, Steven</t>
  </si>
  <si>
    <t>Schrader, Fred</t>
  </si>
  <si>
    <t>Schramm, Ed</t>
  </si>
  <si>
    <t>Schutt, Michael</t>
  </si>
  <si>
    <t>Schutt, Michele</t>
  </si>
  <si>
    <t>Schutt, Stephen</t>
  </si>
  <si>
    <t>Schweigert, Charlie</t>
  </si>
  <si>
    <t>Schweikert, Tyler</t>
  </si>
  <si>
    <t>Scialdone, Mike</t>
  </si>
  <si>
    <t xml:space="preserve">Scialdone, Mike </t>
  </si>
  <si>
    <t>Sherwood, Scott</t>
  </si>
  <si>
    <t>Shot, Chase</t>
  </si>
  <si>
    <t>Siessmayer, Steve</t>
  </si>
  <si>
    <t>Sinicropi, Frank</t>
  </si>
  <si>
    <t>Sittig, Bob</t>
  </si>
  <si>
    <t>Siudzinski, Matt</t>
  </si>
  <si>
    <t>Smith, Jeff</t>
  </si>
  <si>
    <t>Smith, Tyler</t>
  </si>
  <si>
    <t>Smurthwaite, Stu</t>
  </si>
  <si>
    <t>Snyder, Bill</t>
  </si>
  <si>
    <t>Snyder, Eugene</t>
  </si>
  <si>
    <t>Snyder, Gregg</t>
  </si>
  <si>
    <t>Sorg, Mike</t>
  </si>
  <si>
    <t>Spencer, Dan</t>
  </si>
  <si>
    <t>Spencer, Jason</t>
  </si>
  <si>
    <t>Spencer, Jeff</t>
  </si>
  <si>
    <t>Sperr, Daniel</t>
  </si>
  <si>
    <t>Sperr, Jim</t>
  </si>
  <si>
    <t>Sperr, Sandy</t>
  </si>
  <si>
    <t>Spuehler, Kayla</t>
  </si>
  <si>
    <t>Stafford, Brandon</t>
  </si>
  <si>
    <t>Stathopoulos, Steve</t>
  </si>
  <si>
    <t>Stcherbak, Viktor</t>
  </si>
  <si>
    <t xml:space="preserve">Stcherbak, Viktor </t>
  </si>
  <si>
    <t>Stekl, Kris</t>
  </si>
  <si>
    <t>Stiefler, Randy</t>
  </si>
  <si>
    <t>Stinson, Larry</t>
  </si>
  <si>
    <t>Stoffer, Josh</t>
  </si>
  <si>
    <t>Swartele, Gage</t>
  </si>
  <si>
    <t>Sweet, Jim</t>
  </si>
  <si>
    <t>Swift Daryl</t>
  </si>
  <si>
    <t>Sychtysz, Brain</t>
  </si>
  <si>
    <t>Tarricone, Art</t>
  </si>
  <si>
    <t>Tarricone, Steve</t>
  </si>
  <si>
    <t>Taskett, Nick</t>
  </si>
  <si>
    <t>Taylor, Gary</t>
  </si>
  <si>
    <t>Teel, David</t>
  </si>
  <si>
    <t>Teribury, Alexis</t>
  </si>
  <si>
    <t>Thoman, Tom</t>
  </si>
  <si>
    <t>Thomas, Ken</t>
  </si>
  <si>
    <t>Thomas, Kris</t>
  </si>
  <si>
    <t>Thompson, Mike</t>
  </si>
  <si>
    <t>Tisack, Peter</t>
  </si>
  <si>
    <t xml:space="preserve">Titus, John </t>
  </si>
  <si>
    <t>Todd, Lisa</t>
  </si>
  <si>
    <t>Todd, Scott</t>
  </si>
  <si>
    <t>Towner, Zack</t>
  </si>
  <si>
    <t>Tuttle, Mike</t>
  </si>
  <si>
    <t>Usherwood, Debbie</t>
  </si>
  <si>
    <t>Usherwood, Dwight</t>
  </si>
  <si>
    <t>Van Etten, Scott</t>
  </si>
  <si>
    <t>VanBrocklin, Paul</t>
  </si>
  <si>
    <t>Vanderlinde, Tim</t>
  </si>
  <si>
    <t>Vanleuvan, Ed</t>
  </si>
  <si>
    <t>Wallace III, Joe</t>
  </si>
  <si>
    <t>Wallace, Alan</t>
  </si>
  <si>
    <t>Wallace, Joe</t>
  </si>
  <si>
    <t>Wallace, Joe III</t>
  </si>
  <si>
    <t>Wallace, Teresa</t>
  </si>
  <si>
    <t>Ware, Dennis</t>
  </si>
  <si>
    <t>Watson, Merrill</t>
  </si>
  <si>
    <t>Weber, Tom</t>
  </si>
  <si>
    <t>Wenban, Bret</t>
  </si>
  <si>
    <t xml:space="preserve">West, Jody </t>
  </si>
  <si>
    <t>Wheeler, Daniel</t>
  </si>
  <si>
    <t>Wheeler, Kaitlin</t>
  </si>
  <si>
    <t>Whitmore, Nick</t>
  </si>
  <si>
    <t>Wicks, Jim</t>
  </si>
  <si>
    <t>Williamson, Tom</t>
  </si>
  <si>
    <t>Wilson, Dave</t>
  </si>
  <si>
    <t>Winkelman, Peter</t>
  </si>
  <si>
    <t>Winters, Aaron</t>
  </si>
  <si>
    <t>Winters, Frank</t>
  </si>
  <si>
    <t>Wise, John</t>
  </si>
  <si>
    <t>Woika, Jack</t>
  </si>
  <si>
    <t>Wolcott, Sandy</t>
  </si>
  <si>
    <t>Wood, Bill</t>
  </si>
  <si>
    <t>Wright, Seth</t>
  </si>
  <si>
    <t>Yezzi, Jonah</t>
  </si>
  <si>
    <t>Yuker, Devon</t>
  </si>
  <si>
    <t>Zicari, Austin</t>
  </si>
  <si>
    <t>Total Shooters:</t>
  </si>
  <si>
    <t>Shoot Average:</t>
  </si>
  <si>
    <t>Youth Shooters:</t>
  </si>
  <si>
    <t>Paying Adult Shooters:</t>
  </si>
  <si>
    <t>24-25</t>
  </si>
  <si>
    <t>7-8</t>
  </si>
  <si>
    <t>21-22</t>
  </si>
  <si>
    <t>5-6</t>
  </si>
  <si>
    <t>19-20</t>
  </si>
  <si>
    <t>2-3</t>
  </si>
  <si>
    <t>14-15</t>
  </si>
  <si>
    <t>28-29</t>
  </si>
  <si>
    <t>29-1</t>
  </si>
  <si>
    <t>30-31</t>
  </si>
  <si>
    <t>2019/2020 Hunter's Tour Standings Alphbetical order</t>
  </si>
  <si>
    <t xml:space="preserve">Shooter Fees </t>
  </si>
  <si>
    <t>Webpage Cost/Shoot</t>
  </si>
  <si>
    <t>Grand Prize Fee</t>
  </si>
  <si>
    <t>League Fees Due:</t>
  </si>
  <si>
    <t>League Fees Received:</t>
  </si>
  <si>
    <t>Balance Overpaid / (Due):</t>
  </si>
  <si>
    <t xml:space="preserve">  </t>
  </si>
  <si>
    <t>Class Designations:</t>
  </si>
  <si>
    <t>: Open</t>
  </si>
  <si>
    <t>: Lady</t>
  </si>
  <si>
    <t>: Youth</t>
  </si>
  <si>
    <t>: Sub Gauge - 20 Gauge ONLY</t>
  </si>
  <si>
    <t>: Sub Gauge - 28 Gauge ONLY</t>
  </si>
  <si>
    <t>: Sub Gauge - 410 Gauge ONLY</t>
  </si>
  <si>
    <t>: Pump or Side x Side</t>
  </si>
  <si>
    <t>SHOOTERS SHOULD SELECT A LEAGUE CLUB</t>
  </si>
  <si>
    <t>League Club</t>
  </si>
  <si>
    <t>Batavia</t>
  </si>
  <si>
    <t>Bath</t>
  </si>
  <si>
    <t>Canandaigua</t>
  </si>
  <si>
    <t>Cayuga County</t>
  </si>
  <si>
    <t>North Star</t>
  </si>
  <si>
    <t>Painted Post</t>
  </si>
  <si>
    <t>Rochester Brooks</t>
  </si>
  <si>
    <t>Salmon Creek</t>
  </si>
  <si>
    <t>Williamson</t>
  </si>
  <si>
    <t>DO NOT USE THE FOLLOWING CLUBS FOR HUNTERS TOUR -- SHOOTERS SHOULD SELECT A LEAGUE CLUB</t>
  </si>
  <si>
    <t>Non League Club</t>
  </si>
  <si>
    <t>CON</t>
  </si>
  <si>
    <t>Conesus</t>
  </si>
  <si>
    <t>FP</t>
  </si>
  <si>
    <t>Four Point</t>
  </si>
  <si>
    <t>K&amp;K</t>
  </si>
  <si>
    <t>K&amp;K Clays</t>
  </si>
  <si>
    <t>MCL</t>
  </si>
  <si>
    <t>Mendon Conversation League</t>
  </si>
  <si>
    <t>OUT</t>
  </si>
  <si>
    <t>Outlet</t>
  </si>
  <si>
    <t>VIC</t>
  </si>
  <si>
    <t>Victor</t>
  </si>
  <si>
    <t>WB</t>
  </si>
  <si>
    <t>Whaleback</t>
  </si>
  <si>
    <t>WHP</t>
  </si>
  <si>
    <t>Whispering Pines</t>
  </si>
  <si>
    <t>Vann, Steve</t>
  </si>
  <si>
    <t>Vann, Cameron</t>
  </si>
  <si>
    <t>Wood, William</t>
  </si>
  <si>
    <t>Johnson, Rich</t>
  </si>
  <si>
    <t>Cruickshank, Scott</t>
  </si>
  <si>
    <t>Burgin, Will</t>
  </si>
  <si>
    <t>Brundage, Connor</t>
  </si>
  <si>
    <t>Brundage, Rich</t>
  </si>
  <si>
    <t>Sacco, Amber</t>
  </si>
  <si>
    <t xml:space="preserve">Best 8 </t>
  </si>
  <si>
    <t>Bird Count</t>
  </si>
  <si>
    <t>Callery, Tim</t>
  </si>
  <si>
    <t>Reich, Edward</t>
  </si>
  <si>
    <t>Lowery, Justin</t>
  </si>
  <si>
    <t>Lowery, Alicia</t>
  </si>
  <si>
    <t>Marefka, Bob</t>
  </si>
  <si>
    <t>Parsons, Kirk</t>
  </si>
  <si>
    <t>Parsons, Tyler</t>
  </si>
  <si>
    <t>Parsons, Ryan</t>
  </si>
  <si>
    <t>Reiber, Bryan</t>
  </si>
  <si>
    <t>Tsai, Chris</t>
  </si>
  <si>
    <t>Tsai, Aaron</t>
  </si>
  <si>
    <t>Sisson, Nick</t>
  </si>
  <si>
    <t>Bieg, John</t>
  </si>
  <si>
    <t>Kermis, Jim</t>
  </si>
  <si>
    <t>Bater, Zak</t>
  </si>
  <si>
    <t>Rethoret, Christopher</t>
  </si>
  <si>
    <t>Noto, Dake</t>
  </si>
  <si>
    <t>NF</t>
  </si>
  <si>
    <t>North Forest</t>
  </si>
  <si>
    <t>Vorhauer, Keith</t>
  </si>
  <si>
    <t>Arce, Ruben</t>
  </si>
  <si>
    <t>Brazzell, Jim</t>
  </si>
  <si>
    <t>Buczkowski, Jim</t>
  </si>
  <si>
    <t>Buczkowski, Paul</t>
  </si>
  <si>
    <t>Butcher, John</t>
  </si>
  <si>
    <t>Cruickchank, Scott</t>
  </si>
  <si>
    <t>Dembrow, Mike</t>
  </si>
  <si>
    <t>DiGaetano, Michael</t>
  </si>
  <si>
    <t>Drosendahl, Allan</t>
  </si>
  <si>
    <t>Gill, James</t>
  </si>
  <si>
    <t>Holtz, Jim</t>
  </si>
  <si>
    <t>Kibbe, Barry</t>
  </si>
  <si>
    <t>McDonough, David</t>
  </si>
  <si>
    <t>Patrick, Mark</t>
  </si>
  <si>
    <t>Schafer, Braxton</t>
  </si>
  <si>
    <t>Streber, Emily</t>
  </si>
  <si>
    <t>Streber, Robert</t>
  </si>
  <si>
    <t>Vorhaver, Keith</t>
  </si>
  <si>
    <t>White, Mike</t>
  </si>
  <si>
    <t>Williams, Bob</t>
  </si>
  <si>
    <t>Yackeren, Austin</t>
  </si>
  <si>
    <t>Carr, Catriona</t>
  </si>
  <si>
    <t>Carr, Brian</t>
  </si>
  <si>
    <t>Gates, Michael</t>
  </si>
  <si>
    <t>Powell, William</t>
  </si>
  <si>
    <t>Rielt, Steven</t>
  </si>
  <si>
    <t>Spencer, Robert</t>
  </si>
  <si>
    <t>Vandermeid, Mike</t>
  </si>
  <si>
    <t>Score</t>
  </si>
  <si>
    <t>Weston, Wyatt</t>
  </si>
  <si>
    <t>Weston, Mark</t>
  </si>
  <si>
    <t>Unruh, John</t>
  </si>
  <si>
    <t>Williams, Sherene</t>
  </si>
  <si>
    <t>Powell, Jaret</t>
  </si>
  <si>
    <t>Miller, Chris</t>
  </si>
  <si>
    <t>Cawley, Kevin</t>
  </si>
  <si>
    <t>Cawley, Amy</t>
  </si>
  <si>
    <t>Watt, Zak</t>
  </si>
  <si>
    <t>Gerhardy, Nick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</si>
</sst>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\$#,##0"/>
  </numFmts>
  <fonts count="15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95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1" fontId="1" fillId="2" borderId="3" xfId="1" applyNumberFormat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3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49" fontId="1" fillId="0" borderId="12" xfId="1" applyNumberFormat="1" applyFont="1" applyBorder="1" applyAlignment="1">
      <alignment horizontal="center" vertical="center"/>
    </xf>
    <xf numFmtId="49" fontId="1" fillId="2" borderId="12" xfId="1" applyNumberFormat="1" applyFont="1" applyFill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0" fillId="0" borderId="0" xfId="0" applyBorder="1"/>
    <xf numFmtId="0" fontId="2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Protection="1"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2" borderId="0" xfId="1" applyFont="1" applyFill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" fontId="2" fillId="0" borderId="0" xfId="1" applyNumberFormat="1" applyFont="1" applyFill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1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0" borderId="3" xfId="1" applyNumberFormat="1" applyFont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7" xfId="1" applyFont="1" applyFill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49" fontId="1" fillId="0" borderId="8" xfId="1" applyNumberFormat="1" applyFont="1" applyBorder="1" applyAlignment="1" applyProtection="1">
      <alignment horizontal="center" vertical="center"/>
      <protection locked="0"/>
    </xf>
    <xf numFmtId="49" fontId="1" fillId="0" borderId="8" xfId="1" applyNumberFormat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49" fontId="1" fillId="3" borderId="8" xfId="1" applyNumberFormat="1" applyFont="1" applyFill="1" applyBorder="1" applyAlignment="1" applyProtection="1">
      <alignment horizontal="center" vertical="center"/>
      <protection locked="0"/>
    </xf>
    <xf numFmtId="49" fontId="5" fillId="3" borderId="8" xfId="1" applyNumberFormat="1" applyFont="1" applyFill="1" applyBorder="1" applyAlignment="1" applyProtection="1">
      <alignment horizontal="center" vertical="center"/>
      <protection locked="0"/>
    </xf>
    <xf numFmtId="49" fontId="1" fillId="3" borderId="2" xfId="1" applyNumberFormat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1" fillId="2" borderId="7" xfId="1" applyFont="1" applyFill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1" fillId="0" borderId="1" xfId="1" applyNumberFormat="1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1" fillId="0" borderId="7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left" vertical="center"/>
      <protection locked="0"/>
    </xf>
    <xf numFmtId="0" fontId="1" fillId="2" borderId="9" xfId="1" applyFont="1" applyFill="1" applyBorder="1" applyAlignment="1" applyProtection="1">
      <alignment horizontal="left" vertical="center"/>
      <protection locked="0"/>
    </xf>
    <xf numFmtId="0" fontId="1" fillId="2" borderId="6" xfId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" fillId="2" borderId="5" xfId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" fillId="2" borderId="14" xfId="1" applyFont="1" applyFill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3" fontId="2" fillId="0" borderId="15" xfId="1" applyNumberFormat="1" applyFont="1" applyBorder="1" applyAlignment="1" applyProtection="1">
      <alignment horizontal="center" vertical="center"/>
      <protection locked="0"/>
    </xf>
    <xf numFmtId="3" fontId="2" fillId="0" borderId="15" xfId="1" applyNumberFormat="1" applyFont="1" applyFill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Protection="1"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Protection="1">
      <protection locked="0"/>
    </xf>
    <xf numFmtId="0" fontId="1" fillId="2" borderId="17" xfId="1" applyFont="1" applyFill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165" fontId="1" fillId="0" borderId="13" xfId="1" applyNumberFormat="1" applyFont="1" applyBorder="1" applyAlignment="1" applyProtection="1">
      <alignment horizontal="center" vertical="center"/>
      <protection locked="0"/>
    </xf>
    <xf numFmtId="164" fontId="2" fillId="0" borderId="13" xfId="1" applyNumberFormat="1" applyFont="1" applyBorder="1" applyAlignment="1" applyProtection="1">
      <alignment horizontal="center" vertical="center"/>
      <protection locked="0"/>
    </xf>
    <xf numFmtId="164" fontId="2" fillId="0" borderId="13" xfId="1" applyNumberFormat="1" applyFont="1" applyFill="1" applyBorder="1" applyAlignment="1" applyProtection="1">
      <alignment horizontal="center" vertical="center"/>
      <protection locked="0"/>
    </xf>
    <xf numFmtId="164" fontId="3" fillId="0" borderId="13" xfId="1" applyNumberFormat="1" applyFont="1" applyFill="1" applyBorder="1" applyAlignment="1" applyProtection="1">
      <alignment horizontal="center" vertical="center"/>
      <protection locked="0"/>
    </xf>
    <xf numFmtId="164" fontId="2" fillId="0" borderId="13" xfId="1" applyNumberFormat="1" applyFont="1" applyBorder="1" applyAlignment="1" applyProtection="1">
      <alignment horizontal="center"/>
      <protection locked="0"/>
    </xf>
    <xf numFmtId="3" fontId="2" fillId="0" borderId="13" xfId="1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Protection="1"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3" xfId="1" applyNumberFormat="1" applyFont="1" applyBorder="1" applyAlignment="1" applyProtection="1">
      <alignment horizontal="center" vertical="center"/>
      <protection locked="0"/>
    </xf>
    <xf numFmtId="3" fontId="2" fillId="0" borderId="13" xfId="1" applyNumberFormat="1" applyFont="1" applyFill="1" applyBorder="1" applyAlignment="1" applyProtection="1">
      <alignment horizontal="center" vertical="center"/>
      <protection locked="0"/>
    </xf>
    <xf numFmtId="3" fontId="2" fillId="2" borderId="13" xfId="1" applyNumberFormat="1" applyFont="1" applyFill="1" applyBorder="1" applyAlignment="1" applyProtection="1">
      <alignment horizontal="center" vertical="center"/>
      <protection locked="0"/>
    </xf>
    <xf numFmtId="3" fontId="3" fillId="0" borderId="13" xfId="1" applyNumberFormat="1" applyFont="1" applyFill="1" applyBorder="1" applyAlignment="1" applyProtection="1">
      <alignment horizontal="center" vertical="center"/>
      <protection locked="0"/>
    </xf>
    <xf numFmtId="0" fontId="1" fillId="2" borderId="19" xfId="1" applyFont="1" applyFill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1" fillId="0" borderId="20" xfId="1" applyFont="1" applyBorder="1" applyAlignment="1" applyProtection="1">
      <alignment horizontal="center" vertical="center"/>
      <protection locked="0"/>
    </xf>
    <xf numFmtId="3" fontId="2" fillId="0" borderId="20" xfId="1" applyNumberFormat="1" applyFont="1" applyBorder="1" applyAlignment="1" applyProtection="1">
      <alignment horizontal="center" vertical="center"/>
      <protection locked="0"/>
    </xf>
    <xf numFmtId="3" fontId="2" fillId="0" borderId="20" xfId="1" applyNumberFormat="1" applyFont="1" applyFill="1" applyBorder="1" applyAlignment="1" applyProtection="1">
      <alignment horizontal="center" vertical="center"/>
      <protection locked="0"/>
    </xf>
    <xf numFmtId="3" fontId="3" fillId="0" borderId="20" xfId="1" applyNumberFormat="1" applyFont="1" applyFill="1" applyBorder="1" applyAlignment="1" applyProtection="1">
      <alignment horizontal="center" vertical="center"/>
      <protection locked="0"/>
    </xf>
    <xf numFmtId="3" fontId="2" fillId="0" borderId="20" xfId="1" applyNumberFormat="1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2" fontId="2" fillId="0" borderId="20" xfId="0" applyNumberFormat="1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" fillId="2" borderId="14" xfId="1" applyFont="1" applyFill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165" fontId="2" fillId="0" borderId="13" xfId="1" applyNumberFormat="1" applyFont="1" applyFill="1" applyBorder="1" applyAlignment="1">
      <alignment horizontal="center" vertical="center"/>
    </xf>
    <xf numFmtId="165" fontId="1" fillId="0" borderId="13" xfId="1" applyNumberFormat="1" applyFont="1" applyBorder="1" applyAlignment="1">
      <alignment horizontal="center" vertical="center"/>
    </xf>
    <xf numFmtId="165" fontId="1" fillId="0" borderId="13" xfId="1" applyNumberFormat="1" applyFont="1" applyFill="1" applyBorder="1" applyAlignment="1">
      <alignment horizontal="center" vertical="center"/>
    </xf>
    <xf numFmtId="0" fontId="10" fillId="0" borderId="15" xfId="0" applyFont="1" applyFill="1" applyBorder="1"/>
    <xf numFmtId="0" fontId="10" fillId="0" borderId="15" xfId="0" applyFont="1" applyBorder="1" applyProtection="1">
      <protection locked="0"/>
    </xf>
    <xf numFmtId="0" fontId="10" fillId="0" borderId="15" xfId="0" applyFont="1" applyBorder="1"/>
    <xf numFmtId="0" fontId="10" fillId="0" borderId="16" xfId="0" applyFont="1" applyBorder="1"/>
    <xf numFmtId="0" fontId="10" fillId="0" borderId="0" xfId="0" applyFont="1"/>
    <xf numFmtId="0" fontId="10" fillId="0" borderId="13" xfId="0" applyFont="1" applyFill="1" applyBorder="1"/>
    <xf numFmtId="0" fontId="10" fillId="0" borderId="13" xfId="0" applyFont="1" applyBorder="1" applyProtection="1">
      <protection locked="0"/>
    </xf>
    <xf numFmtId="0" fontId="10" fillId="0" borderId="13" xfId="0" applyFont="1" applyBorder="1"/>
    <xf numFmtId="0" fontId="10" fillId="0" borderId="18" xfId="0" applyFont="1" applyBorder="1"/>
    <xf numFmtId="0" fontId="1" fillId="2" borderId="19" xfId="1" applyFont="1" applyFill="1" applyBorder="1" applyAlignment="1">
      <alignment horizontal="center" vertical="center"/>
    </xf>
    <xf numFmtId="165" fontId="2" fillId="0" borderId="20" xfId="1" applyNumberFormat="1" applyFont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center" vertical="center"/>
    </xf>
    <xf numFmtId="0" fontId="10" fillId="0" borderId="20" xfId="0" applyFont="1" applyFill="1" applyBorder="1"/>
    <xf numFmtId="0" fontId="10" fillId="0" borderId="20" xfId="0" applyFont="1" applyBorder="1" applyProtection="1">
      <protection locked="0"/>
    </xf>
    <xf numFmtId="0" fontId="10" fillId="0" borderId="20" xfId="0" applyFont="1" applyBorder="1"/>
    <xf numFmtId="0" fontId="10" fillId="0" borderId="21" xfId="0" applyFont="1" applyBorder="1"/>
    <xf numFmtId="0" fontId="11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Protection="1">
      <protection locked="0"/>
    </xf>
    <xf numFmtId="0" fontId="1" fillId="2" borderId="0" xfId="0" applyFont="1" applyFill="1"/>
    <xf numFmtId="0" fontId="12" fillId="0" borderId="0" xfId="1" applyFont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" fillId="0" borderId="0" xfId="1" applyFont="1" applyAlignment="1">
      <alignment horizontal="left" vertical="top"/>
    </xf>
    <xf numFmtId="0" fontId="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12" fillId="0" borderId="0" xfId="1" applyFont="1" applyAlignment="1">
      <alignment horizontal="left" vertical="top"/>
    </xf>
    <xf numFmtId="0" fontId="12" fillId="2" borderId="0" xfId="1" applyFont="1" applyFill="1" applyAlignment="1">
      <alignment horizontal="center" vertical="center"/>
    </xf>
    <xf numFmtId="0" fontId="6" fillId="0" borderId="0" xfId="1" applyFont="1" applyAlignment="1" applyProtection="1">
      <alignment horizontal="center"/>
      <protection locked="0"/>
    </xf>
    <xf numFmtId="0" fontId="3" fillId="0" borderId="2" xfId="1" applyFont="1" applyBorder="1" applyAlignment="1">
      <alignment horizontal="center" vertical="center"/>
    </xf>
    <xf numFmtId="0" fontId="1" fillId="2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1" fillId="0" borderId="13" xfId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13" xfId="1" applyFont="1" applyBorder="1" applyAlignment="1" applyProtection="1">
      <alignment horizont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" fillId="2" borderId="14" xfId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1" fillId="2" borderId="17" xfId="1" applyFont="1" applyFill="1" applyBorder="1" applyAlignment="1" applyProtection="1">
      <alignment horizontal="left" vertical="center"/>
      <protection locked="0"/>
    </xf>
    <xf numFmtId="0" fontId="1" fillId="2" borderId="19" xfId="1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6" fillId="0" borderId="20" xfId="1" applyFont="1" applyBorder="1" applyAlignment="1" applyProtection="1">
      <alignment horizont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1" fontId="1" fillId="0" borderId="13" xfId="1" applyNumberFormat="1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center" vertic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0" borderId="17" xfId="1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17" xfId="1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3" fillId="0" borderId="13" xfId="1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3" fillId="0" borderId="0" xfId="0" applyFont="1"/>
    <xf numFmtId="0" fontId="14" fillId="0" borderId="8" xfId="0" applyFont="1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1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6" xfId="1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2" fillId="0" borderId="20" xfId="1" applyFont="1" applyBorder="1" applyAlignment="1" applyProtection="1">
      <alignment horizontal="center"/>
      <protection locked="0"/>
    </xf>
    <xf numFmtId="0" fontId="2" fillId="0" borderId="0" xfId="1" applyFont="1" applyAlignment="1">
      <alignment vertical="center"/>
    </xf>
    <xf numFmtId="0" fontId="1" fillId="2" borderId="22" xfId="1" applyFont="1" applyFill="1" applyBorder="1" applyAlignment="1" applyProtection="1">
      <alignment horizontal="left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1" fillId="0" borderId="22" xfId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6" fillId="0" borderId="22" xfId="1" applyFont="1" applyBorder="1" applyAlignment="1" applyProtection="1">
      <alignment horizontal="center"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" fontId="1" fillId="0" borderId="15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07WBScores113004b" xfId="1"/>
  </cellStyles>
  <dxfs count="74"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  <fill>
        <patternFill patternType="solid">
          <fgColor indexed="26"/>
          <bgColor indexed="9"/>
        </patternFill>
      </fill>
    </dxf>
    <dxf>
      <font>
        <b val="0"/>
        <i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9"/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  <fill>
        <patternFill patternType="solid">
          <fgColor indexed="26"/>
          <bgColor indexed="9"/>
        </patternFill>
      </fill>
    </dxf>
    <dxf>
      <font>
        <b val="0"/>
        <i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9"/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  <fill>
        <patternFill patternType="solid">
          <fgColor indexed="26"/>
          <bgColor indexed="9"/>
        </patternFill>
      </fill>
    </dxf>
    <dxf>
      <font>
        <b val="0"/>
        <i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  <fill>
        <patternFill patternType="solid">
          <fgColor indexed="26"/>
          <bgColor indexed="9"/>
        </patternFill>
      </fill>
    </dxf>
    <dxf>
      <font>
        <b val="0"/>
        <i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 val="0"/>
        <condense val="0"/>
        <extend val="0"/>
        <sz val="11"/>
        <color indexed="28"/>
      </font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  <fill>
        <patternFill patternType="solid">
          <fgColor indexed="26"/>
          <bgColor indexed="9"/>
        </patternFill>
      </fill>
    </dxf>
    <dxf>
      <font>
        <b val="0"/>
        <i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u/>
        <sz val="11"/>
        <color indexed="10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Cayuga County Score Distribution</a:t>
            </a:r>
          </a:p>
        </c:rich>
      </c:tx>
      <c:layout>
        <c:manualLayout>
          <c:xMode val="edge"/>
          <c:yMode val="edge"/>
          <c:x val="0.30295090413115972"/>
          <c:y val="4.0325205317211718E-3"/>
        </c:manualLayout>
      </c:layout>
    </c:title>
    <c:plotArea>
      <c:layout/>
      <c:barChart>
        <c:barDir val="col"/>
        <c:grouping val="clustered"/>
        <c:ser>
          <c:idx val="0"/>
          <c:order val="0"/>
          <c:val>
            <c:numRef>
              <c:f>ScoreDistributionCalc!$G$2:$G$51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8</c:v>
                </c:pt>
                <c:pt idx="36">
                  <c:v>15</c:v>
                </c:pt>
                <c:pt idx="37">
                  <c:v>11</c:v>
                </c:pt>
                <c:pt idx="38">
                  <c:v>10</c:v>
                </c:pt>
                <c:pt idx="39">
                  <c:v>8</c:v>
                </c:pt>
                <c:pt idx="40">
                  <c:v>11</c:v>
                </c:pt>
                <c:pt idx="41">
                  <c:v>9</c:v>
                </c:pt>
                <c:pt idx="42">
                  <c:v>13</c:v>
                </c:pt>
                <c:pt idx="43">
                  <c:v>6</c:v>
                </c:pt>
                <c:pt idx="44">
                  <c:v>7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D6-4CD3-9798-B53A2B5E7517}"/>
            </c:ext>
          </c:extLst>
        </c:ser>
        <c:dLbls/>
        <c:axId val="169874560"/>
        <c:axId val="169876480"/>
      </c:barChart>
      <c:catAx>
        <c:axId val="169874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</c:title>
        <c:majorTickMark val="none"/>
        <c:tickLblPos val="nextTo"/>
        <c:crossAx val="169876480"/>
        <c:crosses val="autoZero"/>
        <c:auto val="1"/>
        <c:lblAlgn val="ctr"/>
        <c:lblOffset val="100"/>
      </c:catAx>
      <c:valAx>
        <c:axId val="169876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Numberr of Shooters</a:t>
                </a:r>
              </a:p>
            </c:rich>
          </c:tx>
          <c:layout/>
        </c:title>
        <c:numFmt formatCode="General" sourceLinked="1"/>
        <c:tickLblPos val="nextTo"/>
        <c:crossAx val="169874560"/>
        <c:crosses val="autoZero"/>
        <c:crossBetween val="between"/>
      </c:valAx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52"/>
  <sheetViews>
    <sheetView tabSelected="1" zoomScaleNormal="100" workbookViewId="0">
      <pane ySplit="5" topLeftCell="A6" activePane="bottomLeft" state="frozen"/>
      <selection pane="bottomLeft" activeCell="D6" sqref="D6"/>
    </sheetView>
  </sheetViews>
  <sheetFormatPr defaultColWidth="53" defaultRowHeight="23.25"/>
  <cols>
    <col min="1" max="1" width="19.7109375" style="47" customWidth="1"/>
    <col min="2" max="2" width="10.85546875" style="47" bestFit="1" customWidth="1"/>
    <col min="3" max="3" width="8.140625" style="47" customWidth="1"/>
    <col min="4" max="4" width="7.7109375" style="47" customWidth="1"/>
    <col min="5" max="5" width="7.7109375" style="48" customWidth="1"/>
    <col min="6" max="21" width="7.7109375" style="47" customWidth="1"/>
    <col min="22" max="22" width="7" style="48" customWidth="1"/>
    <col min="23" max="23" width="7.140625" style="48" customWidth="1"/>
    <col min="24" max="24" width="6.7109375" style="47" customWidth="1"/>
    <col min="25" max="25" width="7.7109375" style="49" customWidth="1"/>
    <col min="26" max="30" width="8.7109375" style="47" customWidth="1"/>
    <col min="31" max="16384" width="53" style="47"/>
  </cols>
  <sheetData>
    <row r="1" spans="1:29" ht="15" customHeight="1">
      <c r="A1" s="51" t="s">
        <v>558</v>
      </c>
      <c r="B1" s="52"/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3"/>
      <c r="X1" s="55" t="s">
        <v>0</v>
      </c>
      <c r="Y1" s="56"/>
      <c r="Z1" s="56"/>
      <c r="AA1" s="57"/>
      <c r="AB1" s="58"/>
      <c r="AC1" s="58"/>
    </row>
    <row r="2" spans="1:29" ht="15" customHeight="1">
      <c r="A2" s="59"/>
      <c r="B2" s="60"/>
      <c r="C2" s="61"/>
      <c r="D2" s="61"/>
      <c r="E2" s="62"/>
      <c r="F2" s="63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4"/>
      <c r="W2" s="65"/>
      <c r="X2" s="66" t="s">
        <v>1</v>
      </c>
      <c r="Y2" s="67"/>
      <c r="Z2" s="67"/>
      <c r="AA2" s="57"/>
      <c r="AB2" s="58"/>
      <c r="AC2" s="58"/>
    </row>
    <row r="3" spans="1:29" ht="15" customHeight="1">
      <c r="A3" s="68"/>
      <c r="B3" s="69"/>
      <c r="C3" s="69"/>
      <c r="D3" s="70" t="s">
        <v>2</v>
      </c>
      <c r="E3" s="71" t="s">
        <v>4</v>
      </c>
      <c r="F3" s="70" t="s">
        <v>3</v>
      </c>
      <c r="G3" s="70" t="s">
        <v>5</v>
      </c>
      <c r="H3" s="72" t="s">
        <v>10</v>
      </c>
      <c r="I3" s="70" t="s">
        <v>6</v>
      </c>
      <c r="J3" s="73" t="s">
        <v>8</v>
      </c>
      <c r="K3" s="70" t="s">
        <v>7</v>
      </c>
      <c r="L3" s="74" t="s">
        <v>9</v>
      </c>
      <c r="M3" s="70" t="s">
        <v>4</v>
      </c>
      <c r="N3" s="70" t="s">
        <v>3</v>
      </c>
      <c r="O3" s="70" t="s">
        <v>5</v>
      </c>
      <c r="P3" s="72" t="s">
        <v>10</v>
      </c>
      <c r="Q3" s="70" t="s">
        <v>6</v>
      </c>
      <c r="R3" s="73" t="s">
        <v>8</v>
      </c>
      <c r="S3" s="70" t="s">
        <v>9</v>
      </c>
      <c r="T3" s="70" t="s">
        <v>7</v>
      </c>
      <c r="U3" s="70" t="s">
        <v>2</v>
      </c>
      <c r="V3" s="75" t="s">
        <v>11</v>
      </c>
      <c r="W3" s="76" t="s">
        <v>12</v>
      </c>
      <c r="X3" s="77" t="s">
        <v>4</v>
      </c>
      <c r="Y3" s="77" t="s">
        <v>13</v>
      </c>
      <c r="Z3" s="78"/>
      <c r="AA3" s="79" t="s">
        <v>14</v>
      </c>
      <c r="AB3" s="58"/>
      <c r="AC3" s="58"/>
    </row>
    <row r="4" spans="1:29" ht="15" customHeight="1">
      <c r="A4" s="68"/>
      <c r="B4" s="69"/>
      <c r="C4" s="80"/>
      <c r="D4" s="70" t="s">
        <v>15</v>
      </c>
      <c r="E4" s="71" t="s">
        <v>16</v>
      </c>
      <c r="F4" s="81" t="s">
        <v>16</v>
      </c>
      <c r="G4" s="70" t="s">
        <v>17</v>
      </c>
      <c r="H4" s="70" t="s">
        <v>17</v>
      </c>
      <c r="I4" s="70" t="s">
        <v>18</v>
      </c>
      <c r="J4" s="70" t="s">
        <v>18</v>
      </c>
      <c r="K4" s="70" t="s">
        <v>19</v>
      </c>
      <c r="L4" s="70" t="s">
        <v>19</v>
      </c>
      <c r="M4" s="70" t="s">
        <v>20</v>
      </c>
      <c r="N4" s="70" t="s">
        <v>20</v>
      </c>
      <c r="O4" s="70" t="s">
        <v>21</v>
      </c>
      <c r="P4" s="70" t="s">
        <v>21</v>
      </c>
      <c r="Q4" s="70" t="s">
        <v>21</v>
      </c>
      <c r="R4" s="70" t="s">
        <v>22</v>
      </c>
      <c r="S4" s="70" t="s">
        <v>23</v>
      </c>
      <c r="T4" s="70" t="s">
        <v>23</v>
      </c>
      <c r="U4" s="73" t="s">
        <v>23</v>
      </c>
      <c r="V4" s="82"/>
      <c r="W4" s="83"/>
      <c r="X4" s="70" t="s">
        <v>24</v>
      </c>
      <c r="Y4" s="77" t="s">
        <v>25</v>
      </c>
      <c r="Z4" s="78"/>
      <c r="AA4" s="79" t="s">
        <v>26</v>
      </c>
      <c r="AB4" s="84" t="s">
        <v>612</v>
      </c>
      <c r="AC4" s="58"/>
    </row>
    <row r="5" spans="1:29" ht="15" customHeight="1">
      <c r="A5" s="85" t="s">
        <v>27</v>
      </c>
      <c r="B5" s="69" t="s">
        <v>28</v>
      </c>
      <c r="C5" s="86" t="s">
        <v>29</v>
      </c>
      <c r="D5" s="87" t="s">
        <v>548</v>
      </c>
      <c r="E5" s="88" t="s">
        <v>549</v>
      </c>
      <c r="F5" s="87" t="s">
        <v>550</v>
      </c>
      <c r="G5" s="87" t="s">
        <v>551</v>
      </c>
      <c r="H5" s="87" t="s">
        <v>552</v>
      </c>
      <c r="I5" s="87" t="s">
        <v>553</v>
      </c>
      <c r="J5" s="87" t="s">
        <v>33</v>
      </c>
      <c r="K5" s="87" t="s">
        <v>554</v>
      </c>
      <c r="L5" s="87" t="s">
        <v>555</v>
      </c>
      <c r="M5" s="87" t="s">
        <v>34</v>
      </c>
      <c r="N5" s="87" t="s">
        <v>35</v>
      </c>
      <c r="O5" s="87" t="s">
        <v>32</v>
      </c>
      <c r="P5" s="87" t="s">
        <v>31</v>
      </c>
      <c r="Q5" s="89" t="s">
        <v>556</v>
      </c>
      <c r="R5" s="87" t="s">
        <v>550</v>
      </c>
      <c r="S5" s="87" t="s">
        <v>34</v>
      </c>
      <c r="T5" s="87" t="s">
        <v>35</v>
      </c>
      <c r="U5" s="90" t="s">
        <v>30</v>
      </c>
      <c r="V5" s="91"/>
      <c r="W5" s="90"/>
      <c r="X5" s="92" t="s">
        <v>557</v>
      </c>
      <c r="Y5" s="77" t="s">
        <v>36</v>
      </c>
      <c r="Z5" s="78" t="s">
        <v>37</v>
      </c>
      <c r="AA5" s="79" t="s">
        <v>38</v>
      </c>
      <c r="AB5" s="84" t="s">
        <v>613</v>
      </c>
      <c r="AC5" s="58"/>
    </row>
    <row r="6" spans="1:29" ht="15" customHeight="1">
      <c r="A6" s="93" t="s">
        <v>41</v>
      </c>
      <c r="B6" s="94" t="s">
        <v>7</v>
      </c>
      <c r="C6" s="272" t="s">
        <v>39</v>
      </c>
      <c r="D6" s="95"/>
      <c r="E6" s="96">
        <v>36</v>
      </c>
      <c r="F6" s="95">
        <v>29</v>
      </c>
      <c r="G6" s="95">
        <v>35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6"/>
      <c r="X6" s="98"/>
      <c r="Y6" s="209">
        <f>COUNT(D6:W6)</f>
        <v>3</v>
      </c>
      <c r="Z6" s="99">
        <f>IF(Y6=0,0,AVERAGE(D6:W6))</f>
        <v>33.333333333333336</v>
      </c>
      <c r="AA6" s="99">
        <f>IF(Y6=0,0,IF(Y6&gt;7,AVERAGE(LARGE(D6:W6,{1,2,3,4,5,6,7,8})),0))</f>
        <v>0</v>
      </c>
      <c r="AB6" s="99">
        <f>IF(Y6=0,0,IF(Y6&gt;7,SUM(LARGE(D6:W6,{1,2,3,4,5,6,7,8})),0))</f>
        <v>0</v>
      </c>
      <c r="AC6" s="58"/>
    </row>
    <row r="7" spans="1:29" ht="15" customHeight="1">
      <c r="A7" s="100" t="s">
        <v>42</v>
      </c>
      <c r="B7" s="101" t="s">
        <v>7</v>
      </c>
      <c r="C7" s="106" t="s">
        <v>39</v>
      </c>
      <c r="D7" s="102"/>
      <c r="E7" s="103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4"/>
      <c r="W7" s="103"/>
      <c r="X7" s="105"/>
      <c r="Y7" s="50">
        <f>COUNT(D7:W7)</f>
        <v>0</v>
      </c>
      <c r="Z7" s="99">
        <f>IF(Y7=0,0,AVERAGE(D7:W7))</f>
        <v>0</v>
      </c>
      <c r="AA7" s="99">
        <f>IF(Y7=0,0,IF(Y7&gt;7,AVERAGE(LARGE(D7:W7,{1,2,3,4,5,6,7,8})),0))</f>
        <v>0</v>
      </c>
      <c r="AB7" s="99">
        <f>IF(Y7=0,0,IF(Y7&gt;7,SUM(LARGE(D7:W7,{1,2,3,4,5,6,7,8})),0))</f>
        <v>0</v>
      </c>
      <c r="AC7" s="58"/>
    </row>
    <row r="8" spans="1:29" ht="15" customHeight="1">
      <c r="A8" s="100" t="s">
        <v>43</v>
      </c>
      <c r="B8" s="101" t="s">
        <v>7</v>
      </c>
      <c r="C8" s="86" t="s">
        <v>39</v>
      </c>
      <c r="D8" s="102"/>
      <c r="E8" s="103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4"/>
      <c r="W8" s="103"/>
      <c r="X8" s="105"/>
      <c r="Y8" s="50">
        <f>COUNT(D8:W8)</f>
        <v>0</v>
      </c>
      <c r="Z8" s="99">
        <f>IF(Y8=0,0,AVERAGE(D8:W8))</f>
        <v>0</v>
      </c>
      <c r="AA8" s="99">
        <f>IF(Y8=0,0,IF(Y8&gt;7,AVERAGE(LARGE(D8:W8,{1,2,3,4,5,6,7,8})),0))</f>
        <v>0</v>
      </c>
      <c r="AB8" s="99">
        <f>IF(Y8=0,0,IF(Y8&gt;7,SUM(LARGE(D8:W8,{1,2,3,4,5,6,7,8})),0))</f>
        <v>0</v>
      </c>
      <c r="AC8" s="58"/>
    </row>
    <row r="9" spans="1:29" ht="15" customHeight="1">
      <c r="A9" s="100" t="s">
        <v>43</v>
      </c>
      <c r="B9" s="101" t="s">
        <v>7</v>
      </c>
      <c r="C9" s="86" t="s">
        <v>40</v>
      </c>
      <c r="D9" s="102"/>
      <c r="E9" s="103">
        <v>23</v>
      </c>
      <c r="F9" s="102">
        <v>32</v>
      </c>
      <c r="G9" s="102"/>
      <c r="H9" s="102"/>
      <c r="I9" s="102">
        <v>32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4"/>
      <c r="W9" s="103"/>
      <c r="X9" s="105"/>
      <c r="Y9" s="50">
        <f>COUNT(D9:W9)</f>
        <v>3</v>
      </c>
      <c r="Z9" s="99">
        <f>IF(Y9=0,0,AVERAGE(D9:W9))</f>
        <v>29</v>
      </c>
      <c r="AA9" s="99">
        <f>IF(Y9=0,0,IF(Y9&gt;7,AVERAGE(LARGE(D9:W9,{1,2,3,4,5,6,7,8})),0))</f>
        <v>0</v>
      </c>
      <c r="AB9" s="99">
        <f>IF(Y9=0,0,IF(Y9&gt;7,SUM(LARGE(D9:W9,{1,2,3,4,5,6,7,8})),0))</f>
        <v>0</v>
      </c>
      <c r="AC9" s="58"/>
    </row>
    <row r="10" spans="1:29" ht="15" customHeight="1">
      <c r="A10" s="100" t="s">
        <v>43</v>
      </c>
      <c r="B10" s="101" t="s">
        <v>7</v>
      </c>
      <c r="C10" s="86" t="s">
        <v>44</v>
      </c>
      <c r="D10" s="102"/>
      <c r="E10" s="103">
        <v>26</v>
      </c>
      <c r="F10" s="102">
        <v>34</v>
      </c>
      <c r="G10" s="102"/>
      <c r="H10" s="102"/>
      <c r="I10" s="102">
        <v>41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4"/>
      <c r="W10" s="103"/>
      <c r="X10" s="105"/>
      <c r="Y10" s="50">
        <f>COUNT(D10:W10)</f>
        <v>3</v>
      </c>
      <c r="Z10" s="99">
        <f>IF(Y10=0,0,AVERAGE(D10:W10))</f>
        <v>33.666666666666664</v>
      </c>
      <c r="AA10" s="99">
        <f>IF(Y10=0,0,IF(Y10&gt;7,AVERAGE(LARGE(D10:W10,{1,2,3,4,5,6,7,8})),0))</f>
        <v>0</v>
      </c>
      <c r="AB10" s="99">
        <f>IF(Y10=0,0,IF(Y10&gt;7,SUM(LARGE(D10:W10,{1,2,3,4,5,6,7,8})),0))</f>
        <v>0</v>
      </c>
      <c r="AC10" s="58"/>
    </row>
    <row r="11" spans="1:29" ht="15" customHeight="1">
      <c r="A11" s="100" t="s">
        <v>45</v>
      </c>
      <c r="B11" s="101" t="s">
        <v>7</v>
      </c>
      <c r="C11" s="86" t="s">
        <v>39</v>
      </c>
      <c r="D11" s="102"/>
      <c r="E11" s="103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4"/>
      <c r="W11" s="103"/>
      <c r="X11" s="105"/>
      <c r="Y11" s="50">
        <f>COUNT(D11:W11)</f>
        <v>0</v>
      </c>
      <c r="Z11" s="99">
        <f>IF(Y11=0,0,AVERAGE(D11:W11))</f>
        <v>0</v>
      </c>
      <c r="AA11" s="99">
        <f>IF(Y11=0,0,IF(Y11&gt;7,AVERAGE(LARGE(D11:W11,{1,2,3,4,5,6,7,8})),0))</f>
        <v>0</v>
      </c>
      <c r="AB11" s="99">
        <f>IF(Y11=0,0,IF(Y11&gt;7,SUM(LARGE(D11:W11,{1,2,3,4,5,6,7,8})),0))</f>
        <v>0</v>
      </c>
      <c r="AC11" s="58"/>
    </row>
    <row r="12" spans="1:29" ht="15" customHeight="1">
      <c r="A12" s="100" t="s">
        <v>46</v>
      </c>
      <c r="B12" s="101" t="s">
        <v>7</v>
      </c>
      <c r="C12" s="86" t="s">
        <v>39</v>
      </c>
      <c r="D12" s="102"/>
      <c r="E12" s="10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4"/>
      <c r="W12" s="103"/>
      <c r="X12" s="105"/>
      <c r="Y12" s="50">
        <f>COUNT(D12:W12)</f>
        <v>0</v>
      </c>
      <c r="Z12" s="99">
        <f>IF(Y12=0,0,AVERAGE(D12:W12))</f>
        <v>0</v>
      </c>
      <c r="AA12" s="99">
        <f>IF(Y12=0,0,IF(Y12&gt;7,AVERAGE(LARGE(D12:W12,{1,2,3,4,5,6,7,8})),0))</f>
        <v>0</v>
      </c>
      <c r="AB12" s="99">
        <f>IF(Y12=0,0,IF(Y12&gt;7,SUM(LARGE(D12:W12,{1,2,3,4,5,6,7,8})),0))</f>
        <v>0</v>
      </c>
      <c r="AC12" s="58"/>
    </row>
    <row r="13" spans="1:29" ht="15" customHeight="1">
      <c r="A13" s="100" t="s">
        <v>634</v>
      </c>
      <c r="B13" s="101" t="s">
        <v>4</v>
      </c>
      <c r="C13" s="86" t="s">
        <v>44</v>
      </c>
      <c r="D13" s="102"/>
      <c r="E13" s="103"/>
      <c r="F13" s="102">
        <v>26</v>
      </c>
      <c r="G13" s="102"/>
      <c r="H13" s="102"/>
      <c r="I13" s="102">
        <v>37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4"/>
      <c r="W13" s="103"/>
      <c r="X13" s="105"/>
      <c r="Y13" s="50">
        <f>COUNT(D13:W13)</f>
        <v>2</v>
      </c>
      <c r="Z13" s="99">
        <f>IF(Y13=0,0,AVERAGE(D13:W13))</f>
        <v>31.5</v>
      </c>
      <c r="AA13" s="99">
        <f>IF(Y13=0,0,IF(Y13&gt;7,AVERAGE(LARGE(D13:W13,{1,2,3,4,5,6,7,8})),0))</f>
        <v>0</v>
      </c>
      <c r="AB13" s="99">
        <f>IF(Y13=0,0,IF(Y13&gt;7,SUM(LARGE(D13:W13,{1,2,3,4,5,6,7,8})),0))</f>
        <v>0</v>
      </c>
      <c r="AC13" s="58"/>
    </row>
    <row r="14" spans="1:29" ht="15" customHeight="1">
      <c r="A14" s="100" t="s">
        <v>48</v>
      </c>
      <c r="B14" s="101" t="s">
        <v>3</v>
      </c>
      <c r="C14" s="86" t="s">
        <v>39</v>
      </c>
      <c r="D14" s="102"/>
      <c r="E14" s="103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4"/>
      <c r="W14" s="103"/>
      <c r="X14" s="105"/>
      <c r="Y14" s="208">
        <f>COUNT(D14:W14)</f>
        <v>0</v>
      </c>
      <c r="Z14" s="99">
        <f>IF(Y14=0,0,AVERAGE(D14:W14))</f>
        <v>0</v>
      </c>
      <c r="AA14" s="99">
        <f>IF(Y14=0,0,IF(Y14&gt;7,AVERAGE(LARGE(D14:W14,{1,2,3,4,5,6,7,8})),0))</f>
        <v>0</v>
      </c>
      <c r="AB14" s="99">
        <f>IF(Y14=0,0,IF(Y14&gt;7,SUM(LARGE(D14:W14,{1,2,3,4,5,6,7,8})),0))</f>
        <v>0</v>
      </c>
      <c r="AC14" s="58"/>
    </row>
    <row r="15" spans="1:29" ht="15" customHeight="1">
      <c r="A15" s="100" t="s">
        <v>50</v>
      </c>
      <c r="B15" s="101" t="s">
        <v>10</v>
      </c>
      <c r="C15" s="86" t="s">
        <v>39</v>
      </c>
      <c r="D15" s="102">
        <v>36</v>
      </c>
      <c r="E15" s="103">
        <v>37</v>
      </c>
      <c r="F15" s="102">
        <v>43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4"/>
      <c r="W15" s="103"/>
      <c r="X15" s="105"/>
      <c r="Y15" s="50">
        <f>COUNT(D15:W15)</f>
        <v>3</v>
      </c>
      <c r="Z15" s="99">
        <f>IF(Y15=0,0,AVERAGE(D15:W15))</f>
        <v>38.666666666666664</v>
      </c>
      <c r="AA15" s="99">
        <f>IF(Y15=0,0,IF(Y15&gt;7,AVERAGE(LARGE(D15:W15,{1,2,3,4,5,6,7,8})),0))</f>
        <v>0</v>
      </c>
      <c r="AB15" s="99">
        <f>IF(Y15=0,0,IF(Y15&gt;7,SUM(LARGE(D15:W15,{1,2,3,4,5,6,7,8})),0))</f>
        <v>0</v>
      </c>
      <c r="AC15" s="58"/>
    </row>
    <row r="16" spans="1:29" ht="15" customHeight="1">
      <c r="A16" s="100" t="s">
        <v>50</v>
      </c>
      <c r="B16" s="101" t="s">
        <v>10</v>
      </c>
      <c r="C16" s="86" t="s">
        <v>40</v>
      </c>
      <c r="D16" s="102">
        <v>25</v>
      </c>
      <c r="E16" s="103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9"/>
      <c r="U16" s="102"/>
      <c r="V16" s="104"/>
      <c r="W16" s="103"/>
      <c r="X16" s="105"/>
      <c r="Y16" s="50">
        <f>COUNT(D16:W16)</f>
        <v>1</v>
      </c>
      <c r="Z16" s="99">
        <f>IF(Y16=0,0,AVERAGE(D16:W16))</f>
        <v>25</v>
      </c>
      <c r="AA16" s="99">
        <f>IF(Y16=0,0,IF(Y16&gt;7,AVERAGE(LARGE(D16:W16,{1,2,3,4,5,6,7,8})),0))</f>
        <v>0</v>
      </c>
      <c r="AB16" s="99">
        <f>IF(Y16=0,0,IF(Y16&gt;7,SUM(LARGE(D16:W16,{1,2,3,4,5,6,7,8})),0))</f>
        <v>0</v>
      </c>
      <c r="AC16" s="58"/>
    </row>
    <row r="17" spans="1:29" ht="15" customHeight="1">
      <c r="A17" s="100" t="s">
        <v>51</v>
      </c>
      <c r="B17" s="101" t="s">
        <v>10</v>
      </c>
      <c r="C17" s="86" t="s">
        <v>39</v>
      </c>
      <c r="D17" s="102"/>
      <c r="E17" s="103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4"/>
      <c r="W17" s="103"/>
      <c r="X17" s="105"/>
      <c r="Y17" s="50">
        <f>COUNT(D17:W17)</f>
        <v>0</v>
      </c>
      <c r="Z17" s="99">
        <f>IF(Y17=0,0,AVERAGE(D17:W17))</f>
        <v>0</v>
      </c>
      <c r="AA17" s="99">
        <f>IF(Y17=0,0,IF(Y17&gt;7,AVERAGE(LARGE(D17:W17,{1,2,3,4,5,6,7,8})),0))</f>
        <v>0</v>
      </c>
      <c r="AB17" s="99">
        <f>IF(Y17=0,0,IF(Y17&gt;7,SUM(LARGE(D17:W17,{1,2,3,4,5,6,7,8})),0))</f>
        <v>0</v>
      </c>
      <c r="AC17" s="58"/>
    </row>
    <row r="18" spans="1:29" ht="15" customHeight="1">
      <c r="A18" s="100" t="s">
        <v>52</v>
      </c>
      <c r="B18" s="101" t="s">
        <v>10</v>
      </c>
      <c r="C18" s="86" t="s">
        <v>39</v>
      </c>
      <c r="D18" s="102">
        <v>37</v>
      </c>
      <c r="E18" s="103">
        <v>39</v>
      </c>
      <c r="F18" s="102">
        <v>37</v>
      </c>
      <c r="G18" s="102"/>
      <c r="H18" s="102">
        <v>43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4">
        <v>34</v>
      </c>
      <c r="W18" s="103">
        <v>42</v>
      </c>
      <c r="X18" s="105"/>
      <c r="Y18" s="50">
        <f>COUNT(D18:W18)</f>
        <v>6</v>
      </c>
      <c r="Z18" s="99">
        <f>IF(Y18=0,0,AVERAGE(D18:W18))</f>
        <v>38.666666666666664</v>
      </c>
      <c r="AA18" s="99">
        <f>IF(Y18=0,0,IF(Y18&gt;7,AVERAGE(LARGE(D18:W18,{1,2,3,4,5,6,7,8})),0))</f>
        <v>0</v>
      </c>
      <c r="AB18" s="99">
        <f>IF(Y18=0,0,IF(Y18&gt;7,SUM(LARGE(D18:W18,{1,2,3,4,5,6,7,8})),0))</f>
        <v>0</v>
      </c>
      <c r="AC18" s="58"/>
    </row>
    <row r="19" spans="1:29" ht="15" customHeight="1">
      <c r="A19" s="100" t="s">
        <v>53</v>
      </c>
      <c r="B19" s="101" t="s">
        <v>6</v>
      </c>
      <c r="C19" s="86" t="s">
        <v>39</v>
      </c>
      <c r="D19" s="102"/>
      <c r="E19" s="103">
        <v>32</v>
      </c>
      <c r="F19" s="102">
        <v>36</v>
      </c>
      <c r="G19" s="102">
        <v>32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4"/>
      <c r="W19" s="103"/>
      <c r="X19" s="105"/>
      <c r="Y19" s="50">
        <f>COUNT(D19:W19)</f>
        <v>3</v>
      </c>
      <c r="Z19" s="99">
        <f>IF(Y19=0,0,AVERAGE(D19:W19))</f>
        <v>33.333333333333336</v>
      </c>
      <c r="AA19" s="99">
        <f>IF(Y19=0,0,IF(Y19&gt;7,AVERAGE(LARGE(D19:W19,{1,2,3,4,5,6,7,8})),0))</f>
        <v>0</v>
      </c>
      <c r="AB19" s="99">
        <f>IF(Y19=0,0,IF(Y19&gt;7,SUM(LARGE(D19:W19,{1,2,3,4,5,6,7,8})),0))</f>
        <v>0</v>
      </c>
      <c r="AC19" s="58"/>
    </row>
    <row r="20" spans="1:29" ht="15" customHeight="1">
      <c r="A20" s="100" t="s">
        <v>53</v>
      </c>
      <c r="B20" s="101" t="s">
        <v>6</v>
      </c>
      <c r="C20" s="86" t="s">
        <v>44</v>
      </c>
      <c r="D20" s="102"/>
      <c r="E20" s="103">
        <v>35</v>
      </c>
      <c r="F20" s="102">
        <v>34</v>
      </c>
      <c r="G20" s="102">
        <v>37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4"/>
      <c r="W20" s="103"/>
      <c r="X20" s="105"/>
      <c r="Y20" s="50">
        <f>COUNT(D20:W20)</f>
        <v>3</v>
      </c>
      <c r="Z20" s="99">
        <f>IF(Y20=0,0,AVERAGE(D20:W20))</f>
        <v>35.333333333333336</v>
      </c>
      <c r="AA20" s="99">
        <f>IF(Y20=0,0,IF(Y20&gt;7,AVERAGE(LARGE(D20:W20,{1,2,3,4,5,6,7,8})),0))</f>
        <v>0</v>
      </c>
      <c r="AB20" s="99">
        <f>IF(Y20=0,0,IF(Y20&gt;7,SUM(LARGE(D20:W20,{1,2,3,4,5,6,7,8})),0))</f>
        <v>0</v>
      </c>
      <c r="AC20" s="58"/>
    </row>
    <row r="21" spans="1:29" ht="15" customHeight="1">
      <c r="A21" s="100" t="s">
        <v>54</v>
      </c>
      <c r="B21" s="101" t="s">
        <v>6</v>
      </c>
      <c r="C21" s="86" t="s">
        <v>39</v>
      </c>
      <c r="D21" s="102"/>
      <c r="E21" s="103">
        <v>33</v>
      </c>
      <c r="F21" s="102">
        <v>34</v>
      </c>
      <c r="G21" s="102">
        <v>30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4"/>
      <c r="W21" s="103"/>
      <c r="X21" s="105"/>
      <c r="Y21" s="50">
        <f>COUNT(D21:W21)</f>
        <v>3</v>
      </c>
      <c r="Z21" s="99">
        <f>IF(Y21=0,0,AVERAGE(D21:W21))</f>
        <v>32.333333333333336</v>
      </c>
      <c r="AA21" s="99">
        <f>IF(Y21=0,0,IF(Y21&gt;7,AVERAGE(LARGE(D21:W21,{1,2,3,4,5,6,7,8})),0))</f>
        <v>0</v>
      </c>
      <c r="AB21" s="99">
        <f>IF(Y21=0,0,IF(Y21&gt;7,SUM(LARGE(D21:W21,{1,2,3,4,5,6,7,8})),0))</f>
        <v>0</v>
      </c>
      <c r="AC21" s="58"/>
    </row>
    <row r="22" spans="1:29" ht="15" customHeight="1">
      <c r="A22" s="100" t="s">
        <v>54</v>
      </c>
      <c r="B22" s="101" t="s">
        <v>6</v>
      </c>
      <c r="C22" s="86" t="s">
        <v>55</v>
      </c>
      <c r="D22" s="102"/>
      <c r="E22" s="103">
        <v>34</v>
      </c>
      <c r="F22" s="102">
        <v>33</v>
      </c>
      <c r="G22" s="102">
        <v>30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4"/>
      <c r="W22" s="103"/>
      <c r="X22" s="105"/>
      <c r="Y22" s="50">
        <f>COUNT(D22:W22)</f>
        <v>3</v>
      </c>
      <c r="Z22" s="99">
        <f>IF(Y22=0,0,AVERAGE(D22:W22))</f>
        <v>32.333333333333336</v>
      </c>
      <c r="AA22" s="99">
        <f>IF(Y22=0,0,IF(Y22&gt;7,AVERAGE(LARGE(D22:W22,{1,2,3,4,5,6,7,8})),0))</f>
        <v>0</v>
      </c>
      <c r="AB22" s="99">
        <f>IF(Y22=0,0,IF(Y22&gt;7,SUM(LARGE(D22:W22,{1,2,3,4,5,6,7,8})),0))</f>
        <v>0</v>
      </c>
      <c r="AC22" s="58"/>
    </row>
    <row r="23" spans="1:29" ht="15" customHeight="1">
      <c r="A23" s="100" t="s">
        <v>54</v>
      </c>
      <c r="B23" s="101" t="s">
        <v>6</v>
      </c>
      <c r="C23" s="86" t="s">
        <v>44</v>
      </c>
      <c r="D23" s="102"/>
      <c r="E23" s="103"/>
      <c r="F23" s="102"/>
      <c r="G23" s="102">
        <v>37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4"/>
      <c r="W23" s="103"/>
      <c r="X23" s="105"/>
      <c r="Y23" s="50">
        <f>COUNT(D23:W23)</f>
        <v>1</v>
      </c>
      <c r="Z23" s="99">
        <f>IF(Y23=0,0,AVERAGE(D23:W23))</f>
        <v>37</v>
      </c>
      <c r="AA23" s="99">
        <f>IF(Y23=0,0,IF(Y23&gt;7,AVERAGE(LARGE(D23:W23,{1,2,3,4,5,6,7,8})),0))</f>
        <v>0</v>
      </c>
      <c r="AB23" s="99">
        <f>IF(Y23=0,0,IF(Y23&gt;7,SUM(LARGE(D23:W23,{1,2,3,4,5,6,7,8})),0))</f>
        <v>0</v>
      </c>
      <c r="AC23" s="58"/>
    </row>
    <row r="24" spans="1:29" ht="15" customHeight="1">
      <c r="A24" s="100" t="s">
        <v>56</v>
      </c>
      <c r="B24" s="101" t="s">
        <v>3</v>
      </c>
      <c r="C24" s="86" t="s">
        <v>49</v>
      </c>
      <c r="D24" s="102"/>
      <c r="E24" s="103">
        <v>30</v>
      </c>
      <c r="F24" s="102"/>
      <c r="G24" s="102">
        <v>41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4"/>
      <c r="W24" s="103"/>
      <c r="X24" s="105"/>
      <c r="Y24" s="50">
        <f>COUNT(D24:W24)</f>
        <v>2</v>
      </c>
      <c r="Z24" s="99">
        <f>IF(Y24=0,0,AVERAGE(D24:W24))</f>
        <v>35.5</v>
      </c>
      <c r="AA24" s="99">
        <f>IF(Y24=0,0,IF(Y24&gt;7,AVERAGE(LARGE(D24:W24,{1,2,3,4,5,6,7,8})),0))</f>
        <v>0</v>
      </c>
      <c r="AB24" s="99">
        <f>IF(Y24=0,0,IF(Y24&gt;7,SUM(LARGE(D24:W24,{1,2,3,4,5,6,7,8})),0))</f>
        <v>0</v>
      </c>
      <c r="AC24" s="58"/>
    </row>
    <row r="25" spans="1:29" ht="15" customHeight="1">
      <c r="A25" s="100" t="s">
        <v>57</v>
      </c>
      <c r="B25" s="101" t="s">
        <v>3</v>
      </c>
      <c r="C25" s="86" t="s">
        <v>49</v>
      </c>
      <c r="D25" s="102"/>
      <c r="E25" s="103">
        <v>27</v>
      </c>
      <c r="F25" s="102">
        <v>34</v>
      </c>
      <c r="G25" s="102">
        <v>40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4">
        <v>35</v>
      </c>
      <c r="W25" s="103"/>
      <c r="X25" s="105"/>
      <c r="Y25" s="50">
        <f>COUNT(D25:W25)</f>
        <v>4</v>
      </c>
      <c r="Z25" s="99">
        <f>IF(Y25=0,0,AVERAGE(D25:W25))</f>
        <v>34</v>
      </c>
      <c r="AA25" s="99">
        <f>IF(Y25=0,0,IF(Y25&gt;7,AVERAGE(LARGE(D25:W25,{1,2,3,4,5,6,7,8})),0))</f>
        <v>0</v>
      </c>
      <c r="AB25" s="99">
        <f>IF(Y25=0,0,IF(Y25&gt;7,SUM(LARGE(D25:W25,{1,2,3,4,5,6,7,8})),0))</f>
        <v>0</v>
      </c>
      <c r="AC25" s="58"/>
    </row>
    <row r="26" spans="1:29" ht="15" customHeight="1">
      <c r="A26" s="100" t="s">
        <v>58</v>
      </c>
      <c r="B26" s="101" t="s">
        <v>3</v>
      </c>
      <c r="C26" s="86" t="s">
        <v>39</v>
      </c>
      <c r="D26" s="102"/>
      <c r="E26" s="103">
        <v>15</v>
      </c>
      <c r="F26" s="102">
        <v>21</v>
      </c>
      <c r="G26" s="102">
        <v>20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4">
        <v>24</v>
      </c>
      <c r="W26" s="103"/>
      <c r="X26" s="105"/>
      <c r="Y26" s="50">
        <f>COUNT(D26:W26)</f>
        <v>4</v>
      </c>
      <c r="Z26" s="99">
        <f>IF(Y26=0,0,AVERAGE(D26:W26))</f>
        <v>20</v>
      </c>
      <c r="AA26" s="99">
        <f>IF(Y26=0,0,IF(Y26&gt;7,AVERAGE(LARGE(D26:W26,{1,2,3,4,5,6,7,8})),0))</f>
        <v>0</v>
      </c>
      <c r="AB26" s="99">
        <f>IF(Y26=0,0,IF(Y26&gt;7,SUM(LARGE(D26:W26,{1,2,3,4,5,6,7,8})),0))</f>
        <v>0</v>
      </c>
      <c r="AC26" s="58"/>
    </row>
    <row r="27" spans="1:29" ht="15" customHeight="1">
      <c r="A27" s="100" t="s">
        <v>59</v>
      </c>
      <c r="B27" s="101" t="s">
        <v>3</v>
      </c>
      <c r="C27" s="86" t="s">
        <v>49</v>
      </c>
      <c r="D27" s="102"/>
      <c r="E27" s="103">
        <v>20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4"/>
      <c r="W27" s="103"/>
      <c r="X27" s="105"/>
      <c r="Y27" s="50">
        <f>COUNT(D27:W27)</f>
        <v>1</v>
      </c>
      <c r="Z27" s="99">
        <f>IF(Y27=0,0,AVERAGE(D27:W27))</f>
        <v>20</v>
      </c>
      <c r="AA27" s="99">
        <f>IF(Y27=0,0,IF(Y27&gt;7,AVERAGE(LARGE(D27:W27,{1,2,3,4,5,6,7,8})),0))</f>
        <v>0</v>
      </c>
      <c r="AB27" s="99">
        <f>IF(Y27=0,0,IF(Y27&gt;7,SUM(LARGE(D27:W27,{1,2,3,4,5,6,7,8})),0))</f>
        <v>0</v>
      </c>
      <c r="AC27" s="58"/>
    </row>
    <row r="28" spans="1:29" ht="15" customHeight="1">
      <c r="A28" s="100" t="s">
        <v>60</v>
      </c>
      <c r="B28" s="101" t="s">
        <v>3</v>
      </c>
      <c r="C28" s="86" t="s">
        <v>49</v>
      </c>
      <c r="D28" s="102"/>
      <c r="E28" s="103">
        <v>20</v>
      </c>
      <c r="F28" s="102">
        <v>32</v>
      </c>
      <c r="G28" s="102">
        <v>29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4">
        <v>37</v>
      </c>
      <c r="W28" s="103"/>
      <c r="X28" s="110"/>
      <c r="Y28" s="50">
        <f>COUNT(D28:W28)</f>
        <v>4</v>
      </c>
      <c r="Z28" s="99">
        <f>IF(Y28=0,0,AVERAGE(D28:W28))</f>
        <v>29.5</v>
      </c>
      <c r="AA28" s="99">
        <f>IF(Y28=0,0,IF(Y28&gt;7,AVERAGE(LARGE(D28:W28,{1,2,3,4,5,6,7,8})),0))</f>
        <v>0</v>
      </c>
      <c r="AB28" s="99">
        <f>IF(Y28=0,0,IF(Y28&gt;7,SUM(LARGE(D28:W28,{1,2,3,4,5,6,7,8})),0))</f>
        <v>0</v>
      </c>
      <c r="AC28" s="58"/>
    </row>
    <row r="29" spans="1:29" ht="15" customHeight="1">
      <c r="A29" s="100" t="s">
        <v>628</v>
      </c>
      <c r="B29" s="101" t="s">
        <v>10</v>
      </c>
      <c r="C29" s="86" t="s">
        <v>39</v>
      </c>
      <c r="D29" s="102"/>
      <c r="E29" s="103">
        <v>16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9"/>
      <c r="U29" s="102"/>
      <c r="V29" s="104"/>
      <c r="W29" s="103"/>
      <c r="X29" s="110"/>
      <c r="Y29" s="50">
        <f>COUNT(D29:W29)</f>
        <v>1</v>
      </c>
      <c r="Z29" s="99">
        <f>IF(Y29=0,0,AVERAGE(D29:W29))</f>
        <v>16</v>
      </c>
      <c r="AA29" s="99">
        <f>IF(Y29=0,0,IF(Y29&gt;7,AVERAGE(LARGE(D29:W29,{1,2,3,4,5,6,7,8})),0))</f>
        <v>0</v>
      </c>
      <c r="AB29" s="99">
        <f>IF(Y29=0,0,IF(Y29&gt;7,SUM(LARGE(D29:W29,{1,2,3,4,5,6,7,8})),0))</f>
        <v>0</v>
      </c>
      <c r="AC29" s="58"/>
    </row>
    <row r="30" spans="1:29" ht="15" customHeight="1">
      <c r="A30" s="100" t="s">
        <v>61</v>
      </c>
      <c r="B30" s="101" t="s">
        <v>3</v>
      </c>
      <c r="C30" s="86" t="s">
        <v>39</v>
      </c>
      <c r="D30" s="102"/>
      <c r="E30" s="103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4"/>
      <c r="W30" s="111"/>
      <c r="X30" s="105"/>
      <c r="Y30" s="50">
        <f>COUNT(D30:W30)</f>
        <v>0</v>
      </c>
      <c r="Z30" s="99">
        <f>IF(Y30=0,0,AVERAGE(D30:W30))</f>
        <v>0</v>
      </c>
      <c r="AA30" s="99">
        <f>IF(Y30=0,0,IF(Y30&gt;7,AVERAGE(LARGE(D30:W30,{1,2,3,4,5,6,7,8})),0))</f>
        <v>0</v>
      </c>
      <c r="AB30" s="99">
        <f>IF(Y30=0,0,IF(Y30&gt;7,SUM(LARGE(D30:W30,{1,2,3,4,5,6,7,8})),0))</f>
        <v>0</v>
      </c>
      <c r="AC30" s="58"/>
    </row>
    <row r="31" spans="1:29" ht="15" customHeight="1">
      <c r="A31" s="100" t="s">
        <v>61</v>
      </c>
      <c r="B31" s="101" t="s">
        <v>3</v>
      </c>
      <c r="C31" s="86" t="s">
        <v>44</v>
      </c>
      <c r="D31" s="102"/>
      <c r="E31" s="103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4"/>
      <c r="W31" s="111"/>
      <c r="X31" s="105"/>
      <c r="Y31" s="50">
        <f>COUNT(D31:W31)</f>
        <v>0</v>
      </c>
      <c r="Z31" s="99">
        <f>IF(Y31=0,0,AVERAGE(D31:W31))</f>
        <v>0</v>
      </c>
      <c r="AA31" s="99">
        <f>IF(Y31=0,0,IF(Y31&gt;7,AVERAGE(LARGE(D31:W31,{1,2,3,4,5,6,7,8})),0))</f>
        <v>0</v>
      </c>
      <c r="AB31" s="99">
        <f>IF(Y31=0,0,IF(Y31&gt;7,SUM(LARGE(D31:W31,{1,2,3,4,5,6,7,8})),0))</f>
        <v>0</v>
      </c>
      <c r="AC31" s="58"/>
    </row>
    <row r="32" spans="1:29" ht="15" customHeight="1">
      <c r="A32" s="100" t="s">
        <v>62</v>
      </c>
      <c r="B32" s="101" t="s">
        <v>10</v>
      </c>
      <c r="C32" s="86" t="s">
        <v>39</v>
      </c>
      <c r="D32" s="102"/>
      <c r="E32" s="103">
        <v>42</v>
      </c>
      <c r="F32" s="102">
        <v>39</v>
      </c>
      <c r="G32" s="102">
        <v>37</v>
      </c>
      <c r="H32" s="102">
        <v>37</v>
      </c>
      <c r="I32" s="102">
        <v>33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4"/>
      <c r="W32" s="103"/>
      <c r="X32" s="105"/>
      <c r="Y32" s="50">
        <f>COUNT(D32:W32)</f>
        <v>5</v>
      </c>
      <c r="Z32" s="99">
        <f>IF(Y32=0,0,AVERAGE(D32:W32))</f>
        <v>37.6</v>
      </c>
      <c r="AA32" s="99">
        <f>IF(Y32=0,0,IF(Y32&gt;7,AVERAGE(LARGE(D32:W32,{1,2,3,4,5,6,7,8})),0))</f>
        <v>0</v>
      </c>
      <c r="AB32" s="99">
        <f>IF(Y32=0,0,IF(Y32&gt;7,SUM(LARGE(D32:W32,{1,2,3,4,5,6,7,8})),0))</f>
        <v>0</v>
      </c>
      <c r="AC32" s="58"/>
    </row>
    <row r="33" spans="1:29" ht="15" customHeight="1">
      <c r="A33" s="100" t="s">
        <v>62</v>
      </c>
      <c r="B33" s="101" t="s">
        <v>10</v>
      </c>
      <c r="C33" s="86" t="s">
        <v>44</v>
      </c>
      <c r="D33" s="102"/>
      <c r="E33" s="103"/>
      <c r="F33" s="102"/>
      <c r="G33" s="102"/>
      <c r="H33" s="102">
        <v>39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4"/>
      <c r="W33" s="103"/>
      <c r="X33" s="105"/>
      <c r="Y33" s="50">
        <f>COUNT(D33:W33)</f>
        <v>1</v>
      </c>
      <c r="Z33" s="99">
        <f>IF(Y33=0,0,AVERAGE(D33:W33))</f>
        <v>39</v>
      </c>
      <c r="AA33" s="99">
        <f>IF(Y33=0,0,IF(Y33&gt;7,AVERAGE(LARGE(D33:W33,{1,2,3,4,5,6,7,8})),0))</f>
        <v>0</v>
      </c>
      <c r="AB33" s="99">
        <f>IF(Y33=0,0,IF(Y33&gt;7,SUM(LARGE(D33:W33,{1,2,3,4,5,6,7,8})),0))</f>
        <v>0</v>
      </c>
      <c r="AC33" s="58"/>
    </row>
    <row r="34" spans="1:29" ht="15" customHeight="1">
      <c r="A34" s="100" t="s">
        <v>63</v>
      </c>
      <c r="B34" s="101" t="s">
        <v>3</v>
      </c>
      <c r="C34" s="86" t="s">
        <v>39</v>
      </c>
      <c r="D34" s="102"/>
      <c r="E34" s="103">
        <v>40</v>
      </c>
      <c r="F34" s="102">
        <v>38</v>
      </c>
      <c r="G34" s="102"/>
      <c r="H34" s="102">
        <v>45</v>
      </c>
      <c r="I34" s="102">
        <v>43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4"/>
      <c r="W34" s="103"/>
      <c r="X34" s="105"/>
      <c r="Y34" s="50">
        <f>COUNT(D34:W34)</f>
        <v>4</v>
      </c>
      <c r="Z34" s="99">
        <f>IF(Y34=0,0,AVERAGE(D34:W34))</f>
        <v>41.5</v>
      </c>
      <c r="AA34" s="99">
        <f>IF(Y34=0,0,IF(Y34&gt;7,AVERAGE(LARGE(D34:W34,{1,2,3,4,5,6,7,8})),0))</f>
        <v>0</v>
      </c>
      <c r="AB34" s="99">
        <f>IF(Y34=0,0,IF(Y34&gt;7,SUM(LARGE(D34:W34,{1,2,3,4,5,6,7,8})),0))</f>
        <v>0</v>
      </c>
      <c r="AC34" s="58"/>
    </row>
    <row r="35" spans="1:29" ht="15" customHeight="1">
      <c r="A35" s="100" t="s">
        <v>64</v>
      </c>
      <c r="B35" s="101" t="s">
        <v>3</v>
      </c>
      <c r="C35" s="86" t="s">
        <v>39</v>
      </c>
      <c r="D35" s="102">
        <v>36</v>
      </c>
      <c r="E35" s="103">
        <v>37</v>
      </c>
      <c r="F35" s="102">
        <v>35</v>
      </c>
      <c r="G35" s="102">
        <v>36</v>
      </c>
      <c r="H35" s="102">
        <v>41</v>
      </c>
      <c r="I35" s="102">
        <v>35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4"/>
      <c r="W35" s="103"/>
      <c r="X35" s="105"/>
      <c r="Y35" s="50">
        <f>COUNT(D35:W35)</f>
        <v>6</v>
      </c>
      <c r="Z35" s="99">
        <f>IF(Y35=0,0,AVERAGE(D35:W35))</f>
        <v>36.666666666666664</v>
      </c>
      <c r="AA35" s="99">
        <f>IF(Y35=0,0,IF(Y35&gt;7,AVERAGE(LARGE(D35:W35,{1,2,3,4,5,6,7,8})),0))</f>
        <v>0</v>
      </c>
      <c r="AB35" s="99">
        <f>IF(Y35=0,0,IF(Y35&gt;7,SUM(LARGE(D35:W35,{1,2,3,4,5,6,7,8})),0))</f>
        <v>0</v>
      </c>
      <c r="AC35" s="58"/>
    </row>
    <row r="36" spans="1:29" ht="15" customHeight="1">
      <c r="A36" s="100" t="s">
        <v>65</v>
      </c>
      <c r="B36" s="101" t="s">
        <v>10</v>
      </c>
      <c r="C36" s="86" t="s">
        <v>39</v>
      </c>
      <c r="D36" s="102"/>
      <c r="E36" s="103">
        <v>34</v>
      </c>
      <c r="F36" s="102"/>
      <c r="G36" s="102">
        <v>34</v>
      </c>
      <c r="H36" s="102">
        <v>41</v>
      </c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4"/>
      <c r="W36" s="103"/>
      <c r="X36" s="105"/>
      <c r="Y36" s="50">
        <f>COUNT(D36:W36)</f>
        <v>3</v>
      </c>
      <c r="Z36" s="99">
        <f>IF(Y36=0,0,AVERAGE(D36:W36))</f>
        <v>36.333333333333336</v>
      </c>
      <c r="AA36" s="99">
        <f>IF(Y36=0,0,IF(Y36&gt;7,AVERAGE(LARGE(D36:W36,{1,2,3,4,5,6,7,8})),0))</f>
        <v>0</v>
      </c>
      <c r="AB36" s="99">
        <f>IF(Y36=0,0,IF(Y36&gt;7,SUM(LARGE(D36:W36,{1,2,3,4,5,6,7,8})),0))</f>
        <v>0</v>
      </c>
      <c r="AC36" s="58"/>
    </row>
    <row r="37" spans="1:29" ht="15" customHeight="1">
      <c r="A37" s="100" t="s">
        <v>65</v>
      </c>
      <c r="B37" s="101" t="s">
        <v>10</v>
      </c>
      <c r="C37" s="86" t="s">
        <v>55</v>
      </c>
      <c r="D37" s="102"/>
      <c r="E37" s="103">
        <v>33</v>
      </c>
      <c r="F37" s="102"/>
      <c r="G37" s="102">
        <v>24</v>
      </c>
      <c r="H37" s="102">
        <v>26</v>
      </c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4"/>
      <c r="W37" s="103"/>
      <c r="X37" s="105"/>
      <c r="Y37" s="50">
        <f>COUNT(D37:W37)</f>
        <v>3</v>
      </c>
      <c r="Z37" s="99">
        <f>IF(Y37=0,0,AVERAGE(D37:W37))</f>
        <v>27.666666666666668</v>
      </c>
      <c r="AA37" s="99">
        <f>IF(Y37=0,0,IF(Y37&gt;7,AVERAGE(LARGE(D37:W37,{1,2,3,4,5,6,7,8})),0))</f>
        <v>0</v>
      </c>
      <c r="AB37" s="99">
        <f>IF(Y37=0,0,IF(Y37&gt;7,SUM(LARGE(D37:W37,{1,2,3,4,5,6,7,8})),0))</f>
        <v>0</v>
      </c>
      <c r="AC37" s="58"/>
    </row>
    <row r="38" spans="1:29" ht="15" customHeight="1">
      <c r="A38" s="100" t="s">
        <v>66</v>
      </c>
      <c r="B38" s="101" t="s">
        <v>3</v>
      </c>
      <c r="C38" s="86" t="s">
        <v>39</v>
      </c>
      <c r="D38" s="102">
        <v>37</v>
      </c>
      <c r="E38" s="103">
        <v>38</v>
      </c>
      <c r="F38" s="102"/>
      <c r="G38" s="102">
        <v>36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4"/>
      <c r="W38" s="103"/>
      <c r="X38" s="105"/>
      <c r="Y38" s="50">
        <f>COUNT(D38:W38)</f>
        <v>3</v>
      </c>
      <c r="Z38" s="99">
        <f>IF(Y38=0,0,AVERAGE(D38:W38))</f>
        <v>37</v>
      </c>
      <c r="AA38" s="99">
        <f>IF(Y38=0,0,IF(Y38&gt;7,AVERAGE(LARGE(D38:W38,{1,2,3,4,5,6,7,8})),0))</f>
        <v>0</v>
      </c>
      <c r="AB38" s="99">
        <f>IF(Y38=0,0,IF(Y38&gt;7,SUM(LARGE(D38:W38,{1,2,3,4,5,6,7,8})),0))</f>
        <v>0</v>
      </c>
      <c r="AC38" s="58"/>
    </row>
    <row r="39" spans="1:29" ht="15" customHeight="1">
      <c r="A39" s="100" t="s">
        <v>67</v>
      </c>
      <c r="B39" s="101" t="s">
        <v>2</v>
      </c>
      <c r="C39" s="86" t="s">
        <v>39</v>
      </c>
      <c r="D39" s="102"/>
      <c r="E39" s="103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4"/>
      <c r="W39" s="103"/>
      <c r="X39" s="105"/>
      <c r="Y39" s="50">
        <f>COUNT(D39:W39)</f>
        <v>0</v>
      </c>
      <c r="Z39" s="99">
        <f>IF(Y39=0,0,AVERAGE(D39:W39))</f>
        <v>0</v>
      </c>
      <c r="AA39" s="99">
        <f>IF(Y39=0,0,IF(Y39&gt;7,AVERAGE(LARGE(D39:W39,{1,2,3,4,5,6,7,8})),0))</f>
        <v>0</v>
      </c>
      <c r="AB39" s="99">
        <f>IF(Y39=0,0,IF(Y39&gt;7,SUM(LARGE(D39:W39,{1,2,3,4,5,6,7,8})),0))</f>
        <v>0</v>
      </c>
      <c r="AC39" s="58"/>
    </row>
    <row r="40" spans="1:29" ht="15" customHeight="1">
      <c r="A40" s="100" t="s">
        <v>68</v>
      </c>
      <c r="B40" s="101" t="s">
        <v>3</v>
      </c>
      <c r="C40" s="86" t="s">
        <v>40</v>
      </c>
      <c r="D40" s="102"/>
      <c r="E40" s="103"/>
      <c r="F40" s="102">
        <v>38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4"/>
      <c r="W40" s="103"/>
      <c r="X40" s="105"/>
      <c r="Y40" s="50">
        <f>COUNT(D40:W40)</f>
        <v>1</v>
      </c>
      <c r="Z40" s="99">
        <f>IF(Y40=0,0,AVERAGE(D40:W40))</f>
        <v>38</v>
      </c>
      <c r="AA40" s="99">
        <f>IF(Y40=0,0,IF(Y40&gt;7,AVERAGE(LARGE(D40:W40,{1,2,3,4,5,6,7,8})),0))</f>
        <v>0</v>
      </c>
      <c r="AB40" s="99">
        <f>IF(Y40=0,0,IF(Y40&gt;7,SUM(LARGE(D40:W40,{1,2,3,4,5,6,7,8})),0))</f>
        <v>0</v>
      </c>
      <c r="AC40" s="58"/>
    </row>
    <row r="41" spans="1:29" ht="15" customHeight="1">
      <c r="A41" s="100" t="s">
        <v>68</v>
      </c>
      <c r="B41" s="101" t="s">
        <v>3</v>
      </c>
      <c r="C41" s="86" t="s">
        <v>55</v>
      </c>
      <c r="D41" s="102"/>
      <c r="E41" s="103"/>
      <c r="F41" s="102">
        <v>41</v>
      </c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4"/>
      <c r="W41" s="103"/>
      <c r="X41" s="110"/>
      <c r="Y41" s="50">
        <f>COUNT(D41:W41)</f>
        <v>1</v>
      </c>
      <c r="Z41" s="99">
        <f>IF(Y41=0,0,AVERAGE(D41:W41))</f>
        <v>41</v>
      </c>
      <c r="AA41" s="99">
        <f>IF(Y41=0,0,IF(Y41&gt;7,AVERAGE(LARGE(D41:W41,{1,2,3,4,5,6,7,8})),0))</f>
        <v>0</v>
      </c>
      <c r="AB41" s="99">
        <f>IF(Y41=0,0,IF(Y41&gt;7,SUM(LARGE(D41:W41,{1,2,3,4,5,6,7,8})),0))</f>
        <v>0</v>
      </c>
      <c r="AC41" s="58"/>
    </row>
    <row r="42" spans="1:29" ht="15" customHeight="1">
      <c r="A42" s="107" t="s">
        <v>69</v>
      </c>
      <c r="B42" s="105" t="s">
        <v>10</v>
      </c>
      <c r="C42" s="112" t="s">
        <v>49</v>
      </c>
      <c r="D42" s="113"/>
      <c r="E42" s="114"/>
      <c r="F42" s="113"/>
      <c r="G42" s="113"/>
      <c r="H42" s="113"/>
      <c r="I42" s="113"/>
      <c r="J42" s="113"/>
      <c r="K42" s="102"/>
      <c r="L42" s="113"/>
      <c r="M42" s="102"/>
      <c r="N42" s="113"/>
      <c r="O42" s="113"/>
      <c r="P42" s="113"/>
      <c r="Q42" s="113"/>
      <c r="R42" s="113"/>
      <c r="S42" s="113"/>
      <c r="T42" s="113"/>
      <c r="U42" s="113"/>
      <c r="V42" s="115"/>
      <c r="W42" s="114"/>
      <c r="X42" s="105"/>
      <c r="Y42" s="50">
        <f>COUNT(D42:W42)</f>
        <v>0</v>
      </c>
      <c r="Z42" s="99">
        <f>IF(Y42=0,0,AVERAGE(D42:W42))</f>
        <v>0</v>
      </c>
      <c r="AA42" s="99">
        <f>IF(Y42=0,0,IF(Y42&gt;7,AVERAGE(LARGE(D42:W42,{1,2,3,4,5,6,7,8})),0))</f>
        <v>0</v>
      </c>
      <c r="AB42" s="99">
        <f>IF(Y42=0,0,IF(Y42&gt;7,SUM(LARGE(D42:W42,{1,2,3,4,5,6,7,8})),0))</f>
        <v>0</v>
      </c>
      <c r="AC42" s="58"/>
    </row>
    <row r="43" spans="1:29" ht="15" customHeight="1">
      <c r="A43" s="100" t="s">
        <v>626</v>
      </c>
      <c r="B43" s="101" t="s">
        <v>4</v>
      </c>
      <c r="C43" s="86" t="s">
        <v>49</v>
      </c>
      <c r="D43" s="102"/>
      <c r="E43" s="103">
        <v>23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9"/>
      <c r="U43" s="102"/>
      <c r="V43" s="104"/>
      <c r="W43" s="103"/>
      <c r="X43" s="105"/>
      <c r="Y43" s="50">
        <f>COUNT(D43:W43)</f>
        <v>1</v>
      </c>
      <c r="Z43" s="99">
        <f>IF(Y43=0,0,AVERAGE(D43:W43))</f>
        <v>23</v>
      </c>
      <c r="AA43" s="99">
        <f>IF(Y43=0,0,IF(Y43&gt;7,AVERAGE(LARGE(D43:W43,{1,2,3,4,5,6,7,8})),0))</f>
        <v>0</v>
      </c>
      <c r="AB43" s="99">
        <f>IF(Y43=0,0,IF(Y43&gt;7,SUM(LARGE(D43:W43,{1,2,3,4,5,6,7,8})),0))</f>
        <v>0</v>
      </c>
      <c r="AC43" s="58"/>
    </row>
    <row r="44" spans="1:29" ht="15" customHeight="1">
      <c r="A44" s="100" t="s">
        <v>70</v>
      </c>
      <c r="B44" s="101" t="s">
        <v>7</v>
      </c>
      <c r="C44" s="86" t="s">
        <v>44</v>
      </c>
      <c r="D44" s="102"/>
      <c r="E44" s="103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4"/>
      <c r="W44" s="103"/>
      <c r="X44" s="105"/>
      <c r="Y44" s="50">
        <f>COUNT(D44:W44)</f>
        <v>0</v>
      </c>
      <c r="Z44" s="99">
        <f>IF(Y44=0,0,AVERAGE(D44:W44))</f>
        <v>0</v>
      </c>
      <c r="AA44" s="99">
        <f>IF(Y44=0,0,IF(Y44&gt;7,AVERAGE(LARGE(D44:W44,{1,2,3,4,5,6,7,8})),0))</f>
        <v>0</v>
      </c>
      <c r="AB44" s="99">
        <f>IF(Y44=0,0,IF(Y44&gt;7,SUM(LARGE(D44:W44,{1,2,3,4,5,6,7,8})),0))</f>
        <v>0</v>
      </c>
      <c r="AC44" s="58"/>
    </row>
    <row r="45" spans="1:29" ht="15" customHeight="1">
      <c r="A45" s="100" t="s">
        <v>71</v>
      </c>
      <c r="B45" s="101" t="s">
        <v>9</v>
      </c>
      <c r="C45" s="86" t="s">
        <v>39</v>
      </c>
      <c r="D45" s="102">
        <v>41</v>
      </c>
      <c r="E45" s="103"/>
      <c r="F45" s="102">
        <v>45</v>
      </c>
      <c r="G45" s="102">
        <v>42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4"/>
      <c r="W45" s="103"/>
      <c r="X45" s="105"/>
      <c r="Y45" s="50">
        <f>COUNT(D45:W45)</f>
        <v>3</v>
      </c>
      <c r="Z45" s="99">
        <f>IF(Y45=0,0,AVERAGE(D45:W45))</f>
        <v>42.666666666666664</v>
      </c>
      <c r="AA45" s="99">
        <f>IF(Y45=0,0,IF(Y45&gt;7,AVERAGE(LARGE(D45:W45,{1,2,3,4,5,6,7,8})),0))</f>
        <v>0</v>
      </c>
      <c r="AB45" s="99">
        <f>IF(Y45=0,0,IF(Y45&gt;7,SUM(LARGE(D45:W45,{1,2,3,4,5,6,7,8})),0))</f>
        <v>0</v>
      </c>
      <c r="AC45" s="58"/>
    </row>
    <row r="46" spans="1:29" ht="15" customHeight="1">
      <c r="A46" s="100" t="s">
        <v>71</v>
      </c>
      <c r="B46" s="101" t="s">
        <v>9</v>
      </c>
      <c r="C46" s="86" t="s">
        <v>40</v>
      </c>
      <c r="D46" s="102"/>
      <c r="E46" s="103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4"/>
      <c r="W46" s="103"/>
      <c r="X46" s="105"/>
      <c r="Y46" s="50">
        <f>COUNT(D46:W46)</f>
        <v>0</v>
      </c>
      <c r="Z46" s="99">
        <f>IF(Y46=0,0,AVERAGE(D46:W46))</f>
        <v>0</v>
      </c>
      <c r="AA46" s="99">
        <f>IF(Y46=0,0,IF(Y46&gt;7,AVERAGE(LARGE(D46:W46,{1,2,3,4,5,6,7,8})),0))</f>
        <v>0</v>
      </c>
      <c r="AB46" s="99">
        <f>IF(Y46=0,0,IF(Y46&gt;7,SUM(LARGE(D46:W46,{1,2,3,4,5,6,7,8})),0))</f>
        <v>0</v>
      </c>
      <c r="AC46" s="58"/>
    </row>
    <row r="47" spans="1:29" ht="15" customHeight="1">
      <c r="A47" s="100" t="s">
        <v>71</v>
      </c>
      <c r="B47" s="101" t="s">
        <v>9</v>
      </c>
      <c r="C47" s="86" t="s">
        <v>44</v>
      </c>
      <c r="D47" s="102">
        <v>34</v>
      </c>
      <c r="E47" s="103"/>
      <c r="F47" s="102"/>
      <c r="G47" s="102">
        <v>39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4">
        <v>33</v>
      </c>
      <c r="W47" s="103"/>
      <c r="X47" s="105"/>
      <c r="Y47" s="50">
        <f>COUNT(D47:W47)</f>
        <v>3</v>
      </c>
      <c r="Z47" s="99">
        <f>IF(Y47=0,0,AVERAGE(D47:W47))</f>
        <v>35.333333333333336</v>
      </c>
      <c r="AA47" s="99">
        <f>IF(Y47=0,0,IF(Y47&gt;7,AVERAGE(LARGE(D47:W47,{1,2,3,4,5,6,7,8})),0))</f>
        <v>0</v>
      </c>
      <c r="AB47" s="99">
        <f>IF(Y47=0,0,IF(Y47&gt;7,SUM(LARGE(D47:W47,{1,2,3,4,5,6,7,8})),0))</f>
        <v>0</v>
      </c>
      <c r="AC47" s="58"/>
    </row>
    <row r="48" spans="1:29" ht="15" customHeight="1">
      <c r="A48" s="100" t="s">
        <v>72</v>
      </c>
      <c r="B48" s="101" t="s">
        <v>2</v>
      </c>
      <c r="C48" s="106" t="s">
        <v>39</v>
      </c>
      <c r="D48" s="102">
        <v>34</v>
      </c>
      <c r="E48" s="103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4"/>
      <c r="W48" s="103"/>
      <c r="X48" s="105"/>
      <c r="Y48" s="50">
        <f>COUNT(D48:W48)</f>
        <v>1</v>
      </c>
      <c r="Z48" s="99">
        <f>IF(Y48=0,0,AVERAGE(D48:W48))</f>
        <v>34</v>
      </c>
      <c r="AA48" s="99">
        <f>IF(Y48=0,0,IF(Y48&gt;7,AVERAGE(LARGE(D48:W48,{1,2,3,4,5,6,7,8})),0))</f>
        <v>0</v>
      </c>
      <c r="AB48" s="99">
        <f>IF(Y48=0,0,IF(Y48&gt;7,SUM(LARGE(D48:W48,{1,2,3,4,5,6,7,8})),0))</f>
        <v>0</v>
      </c>
      <c r="AC48" s="58"/>
    </row>
    <row r="49" spans="1:29" ht="15" customHeight="1">
      <c r="A49" s="100" t="s">
        <v>73</v>
      </c>
      <c r="B49" s="101" t="s">
        <v>2</v>
      </c>
      <c r="C49" s="86" t="s">
        <v>47</v>
      </c>
      <c r="D49" s="102"/>
      <c r="E49" s="103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4"/>
      <c r="W49" s="103"/>
      <c r="X49" s="105"/>
      <c r="Y49" s="50">
        <f>COUNT(D49:W49)</f>
        <v>0</v>
      </c>
      <c r="Z49" s="99">
        <f>IF(Y49=0,0,AVERAGE(D49:W49))</f>
        <v>0</v>
      </c>
      <c r="AA49" s="99">
        <f>IF(Y49=0,0,IF(Y49&gt;7,AVERAGE(LARGE(D49:W49,{1,2,3,4,5,6,7,8})),0))</f>
        <v>0</v>
      </c>
      <c r="AB49" s="99">
        <f>IF(Y49=0,0,IF(Y49&gt;7,SUM(LARGE(D49:W49,{1,2,3,4,5,6,7,8})),0))</f>
        <v>0</v>
      </c>
      <c r="AC49" s="58"/>
    </row>
    <row r="50" spans="1:29" ht="15" customHeight="1">
      <c r="A50" s="100" t="s">
        <v>74</v>
      </c>
      <c r="B50" s="101" t="s">
        <v>3</v>
      </c>
      <c r="C50" s="86" t="s">
        <v>39</v>
      </c>
      <c r="D50" s="102"/>
      <c r="E50" s="103">
        <v>36</v>
      </c>
      <c r="F50" s="102">
        <v>34</v>
      </c>
      <c r="G50" s="102">
        <v>31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4"/>
      <c r="W50" s="103"/>
      <c r="X50" s="116"/>
      <c r="Y50" s="50">
        <f>COUNT(D50:W50)</f>
        <v>3</v>
      </c>
      <c r="Z50" s="99">
        <f>IF(Y50=0,0,AVERAGE(D50:W50))</f>
        <v>33.666666666666664</v>
      </c>
      <c r="AA50" s="99">
        <f>IF(Y50=0,0,IF(Y50&gt;7,AVERAGE(LARGE(D50:W50,{1,2,3,4,5,6,7,8})),0))</f>
        <v>0</v>
      </c>
      <c r="AB50" s="99">
        <f>IF(Y50=0,0,IF(Y50&gt;7,SUM(LARGE(D50:W50,{1,2,3,4,5,6,7,8})),0))</f>
        <v>0</v>
      </c>
      <c r="AC50" s="58"/>
    </row>
    <row r="51" spans="1:29" ht="15" customHeight="1">
      <c r="A51" s="100" t="s">
        <v>75</v>
      </c>
      <c r="B51" s="101" t="s">
        <v>3</v>
      </c>
      <c r="C51" s="86" t="s">
        <v>39</v>
      </c>
      <c r="D51" s="102"/>
      <c r="E51" s="103">
        <v>27</v>
      </c>
      <c r="F51" s="102">
        <v>26</v>
      </c>
      <c r="G51" s="102">
        <v>37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4"/>
      <c r="W51" s="103"/>
      <c r="X51" s="116"/>
      <c r="Y51" s="50">
        <f>COUNT(D51:W51)</f>
        <v>3</v>
      </c>
      <c r="Z51" s="99">
        <f>IF(Y51=0,0,AVERAGE(D51:W51))</f>
        <v>30</v>
      </c>
      <c r="AA51" s="99">
        <f>IF(Y51=0,0,IF(Y51&gt;7,AVERAGE(LARGE(D51:W51,{1,2,3,4,5,6,7,8})),0))</f>
        <v>0</v>
      </c>
      <c r="AB51" s="99">
        <f>IF(Y51=0,0,IF(Y51&gt;7,SUM(LARGE(D51:W51,{1,2,3,4,5,6,7,8})),0))</f>
        <v>0</v>
      </c>
      <c r="AC51" s="58"/>
    </row>
    <row r="52" spans="1:29" ht="15" customHeight="1">
      <c r="A52" s="100" t="s">
        <v>76</v>
      </c>
      <c r="B52" s="101" t="s">
        <v>3</v>
      </c>
      <c r="C52" s="86" t="s">
        <v>39</v>
      </c>
      <c r="D52" s="102"/>
      <c r="E52" s="103">
        <v>35</v>
      </c>
      <c r="F52" s="102">
        <v>42</v>
      </c>
      <c r="G52" s="102">
        <v>37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4"/>
      <c r="W52" s="103"/>
      <c r="X52" s="105"/>
      <c r="Y52" s="50">
        <f>COUNT(D52:W52)</f>
        <v>3</v>
      </c>
      <c r="Z52" s="99">
        <f>IF(Y52=0,0,AVERAGE(D52:W52))</f>
        <v>38</v>
      </c>
      <c r="AA52" s="99">
        <f>IF(Y52=0,0,IF(Y52&gt;7,AVERAGE(LARGE(D52:W52,{1,2,3,4,5,6,7,8})),0))</f>
        <v>0</v>
      </c>
      <c r="AB52" s="99">
        <f>IF(Y52=0,0,IF(Y52&gt;7,SUM(LARGE(D52:W52,{1,2,3,4,5,6,7,8})),0))</f>
        <v>0</v>
      </c>
      <c r="AC52" s="58"/>
    </row>
    <row r="53" spans="1:29" ht="15" customHeight="1">
      <c r="A53" s="118" t="s">
        <v>77</v>
      </c>
      <c r="B53" s="119" t="s">
        <v>631</v>
      </c>
      <c r="C53" s="120" t="s">
        <v>39</v>
      </c>
      <c r="D53" s="103">
        <v>38</v>
      </c>
      <c r="E53" s="103">
        <v>33</v>
      </c>
      <c r="F53" s="103">
        <v>32</v>
      </c>
      <c r="G53" s="103">
        <v>33</v>
      </c>
      <c r="H53" s="103">
        <v>37</v>
      </c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4"/>
      <c r="W53" s="103"/>
      <c r="X53" s="105"/>
      <c r="Y53" s="50">
        <f>COUNT(D53:W53)</f>
        <v>5</v>
      </c>
      <c r="Z53" s="99">
        <f>IF(Y53=0,0,AVERAGE(D53:W53))</f>
        <v>34.6</v>
      </c>
      <c r="AA53" s="99">
        <f>IF(Y53=0,0,IF(Y53&gt;7,AVERAGE(LARGE(D53:W53,{1,2,3,4,5,6,7,8})),0))</f>
        <v>0</v>
      </c>
      <c r="AB53" s="99">
        <f>IF(Y53=0,0,IF(Y53&gt;7,SUM(LARGE(D53:W53,{1,2,3,4,5,6,7,8})),0))</f>
        <v>0</v>
      </c>
      <c r="AC53" s="58"/>
    </row>
    <row r="54" spans="1:29" ht="15" customHeight="1">
      <c r="A54" s="118" t="s">
        <v>77</v>
      </c>
      <c r="B54" s="119" t="s">
        <v>631</v>
      </c>
      <c r="C54" s="120" t="s">
        <v>40</v>
      </c>
      <c r="D54" s="103">
        <v>38</v>
      </c>
      <c r="E54" s="103">
        <v>35</v>
      </c>
      <c r="F54" s="103">
        <v>38</v>
      </c>
      <c r="G54" s="103">
        <v>38</v>
      </c>
      <c r="H54" s="103">
        <v>31</v>
      </c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4"/>
      <c r="W54" s="103"/>
      <c r="X54" s="105"/>
      <c r="Y54" s="50">
        <f>COUNT(D54:W54)</f>
        <v>5</v>
      </c>
      <c r="Z54" s="99">
        <f>IF(Y54=0,0,AVERAGE(D54:W54))</f>
        <v>36</v>
      </c>
      <c r="AA54" s="99">
        <f>IF(Y54=0,0,IF(Y54&gt;7,AVERAGE(LARGE(D54:W54,{1,2,3,4,5,6,7,8})),0))</f>
        <v>0</v>
      </c>
      <c r="AB54" s="99">
        <f>IF(Y54=0,0,IF(Y54&gt;7,SUM(LARGE(D54:W54,{1,2,3,4,5,6,7,8})),0))</f>
        <v>0</v>
      </c>
      <c r="AC54" s="58"/>
    </row>
    <row r="55" spans="1:29" ht="15" customHeight="1">
      <c r="A55" s="100" t="s">
        <v>78</v>
      </c>
      <c r="B55" s="101" t="s">
        <v>10</v>
      </c>
      <c r="C55" s="86" t="s">
        <v>39</v>
      </c>
      <c r="D55" s="102"/>
      <c r="E55" s="103">
        <v>33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4"/>
      <c r="W55" s="103"/>
      <c r="X55" s="105"/>
      <c r="Y55" s="50">
        <f>COUNT(D55:W55)</f>
        <v>1</v>
      </c>
      <c r="Z55" s="99">
        <f>IF(Y55=0,0,AVERAGE(D55:W55))</f>
        <v>33</v>
      </c>
      <c r="AA55" s="99">
        <f>IF(Y55=0,0,IF(Y55&gt;7,AVERAGE(LARGE(D55:W55,{1,2,3,4,5,6,7,8})),0))</f>
        <v>0</v>
      </c>
      <c r="AB55" s="99">
        <f>IF(Y55=0,0,IF(Y55&gt;7,SUM(LARGE(D55:W55,{1,2,3,4,5,6,7,8})),0))</f>
        <v>0</v>
      </c>
      <c r="AC55" s="58"/>
    </row>
    <row r="56" spans="1:29" ht="15" customHeight="1">
      <c r="A56" s="107" t="s">
        <v>79</v>
      </c>
      <c r="B56" s="105" t="s">
        <v>10</v>
      </c>
      <c r="C56" s="86" t="s">
        <v>40</v>
      </c>
      <c r="D56" s="102"/>
      <c r="E56" s="103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4"/>
      <c r="W56" s="103"/>
      <c r="X56" s="105"/>
      <c r="Y56" s="50">
        <f>COUNT(D56:W56)</f>
        <v>0</v>
      </c>
      <c r="Z56" s="99">
        <f>IF(Y56=0,0,AVERAGE(D56:W56))</f>
        <v>0</v>
      </c>
      <c r="AA56" s="99">
        <f>IF(Y56=0,0,IF(Y56&gt;7,AVERAGE(LARGE(D56:W56,{1,2,3,4,5,6,7,8})),0))</f>
        <v>0</v>
      </c>
      <c r="AB56" s="99">
        <f>IF(Y56=0,0,IF(Y56&gt;7,SUM(LARGE(D56:W56,{1,2,3,4,5,6,7,8})),0))</f>
        <v>0</v>
      </c>
      <c r="AC56" s="58"/>
    </row>
    <row r="57" spans="1:29" ht="15" customHeight="1">
      <c r="A57" s="107" t="s">
        <v>79</v>
      </c>
      <c r="B57" s="105" t="s">
        <v>10</v>
      </c>
      <c r="C57" s="86" t="s">
        <v>44</v>
      </c>
      <c r="D57" s="102"/>
      <c r="E57" s="103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4"/>
      <c r="W57" s="103"/>
      <c r="X57" s="105"/>
      <c r="Y57" s="50">
        <f>COUNT(D57:W57)</f>
        <v>0</v>
      </c>
      <c r="Z57" s="99">
        <f>IF(Y57=0,0,AVERAGE(D57:W57))</f>
        <v>0</v>
      </c>
      <c r="AA57" s="99">
        <f>IF(Y57=0,0,IF(Y57&gt;7,AVERAGE(LARGE(D57:W57,{1,2,3,4,5,6,7,8})),0))</f>
        <v>0</v>
      </c>
      <c r="AB57" s="99">
        <f>IF(Y57=0,0,IF(Y57&gt;7,SUM(LARGE(D57:W57,{1,2,3,4,5,6,7,8})),0))</f>
        <v>0</v>
      </c>
      <c r="AC57" s="58"/>
    </row>
    <row r="58" spans="1:29" ht="15" customHeight="1">
      <c r="A58" s="100" t="s">
        <v>80</v>
      </c>
      <c r="B58" s="101" t="s">
        <v>10</v>
      </c>
      <c r="C58" s="86" t="s">
        <v>39</v>
      </c>
      <c r="D58" s="102"/>
      <c r="E58" s="103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4"/>
      <c r="W58" s="103"/>
      <c r="X58" s="116"/>
      <c r="Y58" s="50">
        <f>COUNT(D58:W58)</f>
        <v>0</v>
      </c>
      <c r="Z58" s="99">
        <f>IF(Y58=0,0,AVERAGE(D58:W58))</f>
        <v>0</v>
      </c>
      <c r="AA58" s="99">
        <f>IF(Y58=0,0,IF(Y58&gt;7,AVERAGE(LARGE(D58:W58,{1,2,3,4,5,6,7,8})),0))</f>
        <v>0</v>
      </c>
      <c r="AB58" s="99">
        <f>IF(Y58=0,0,IF(Y58&gt;7,SUM(LARGE(D58:W58,{1,2,3,4,5,6,7,8})),0))</f>
        <v>0</v>
      </c>
      <c r="AC58" s="58"/>
    </row>
    <row r="59" spans="1:29" ht="15" customHeight="1">
      <c r="A59" s="100" t="s">
        <v>81</v>
      </c>
      <c r="B59" s="101" t="s">
        <v>10</v>
      </c>
      <c r="C59" s="86" t="s">
        <v>39</v>
      </c>
      <c r="D59" s="102"/>
      <c r="E59" s="103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4"/>
      <c r="W59" s="103"/>
      <c r="X59" s="105"/>
      <c r="Y59" s="50">
        <f>COUNT(D59:W59)</f>
        <v>0</v>
      </c>
      <c r="Z59" s="99">
        <f>IF(Y59=0,0,AVERAGE(D59:W59))</f>
        <v>0</v>
      </c>
      <c r="AA59" s="99">
        <f>IF(Y59=0,0,IF(Y59&gt;7,AVERAGE(LARGE(D59:W59,{1,2,3,4,5,6,7,8})),0))</f>
        <v>0</v>
      </c>
      <c r="AB59" s="99">
        <f>IF(Y59=0,0,IF(Y59&gt;7,SUM(LARGE(D59:W59,{1,2,3,4,5,6,7,8})),0))</f>
        <v>0</v>
      </c>
      <c r="AC59" s="58"/>
    </row>
    <row r="60" spans="1:29" ht="15" customHeight="1">
      <c r="A60" s="100" t="s">
        <v>82</v>
      </c>
      <c r="B60" s="101" t="s">
        <v>6</v>
      </c>
      <c r="C60" s="86" t="s">
        <v>39</v>
      </c>
      <c r="D60" s="102"/>
      <c r="E60" s="103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4"/>
      <c r="W60" s="103"/>
      <c r="X60" s="105"/>
      <c r="Y60" s="50">
        <f>COUNT(D60:W60)</f>
        <v>0</v>
      </c>
      <c r="Z60" s="99">
        <f>IF(Y60=0,0,AVERAGE(D60:W60))</f>
        <v>0</v>
      </c>
      <c r="AA60" s="99">
        <f>IF(Y60=0,0,IF(Y60&gt;7,AVERAGE(LARGE(D60:W60,{1,2,3,4,5,6,7,8})),0))</f>
        <v>0</v>
      </c>
      <c r="AB60" s="99">
        <f>IF(Y60=0,0,IF(Y60&gt;7,SUM(LARGE(D60:W60,{1,2,3,4,5,6,7,8})),0))</f>
        <v>0</v>
      </c>
      <c r="AC60" s="58"/>
    </row>
    <row r="61" spans="1:29" ht="15" customHeight="1">
      <c r="A61" s="118" t="s">
        <v>82</v>
      </c>
      <c r="B61" s="119" t="s">
        <v>6</v>
      </c>
      <c r="C61" s="120" t="s">
        <v>55</v>
      </c>
      <c r="D61" s="103"/>
      <c r="E61" s="103">
        <v>31</v>
      </c>
      <c r="F61" s="103"/>
      <c r="G61" s="103">
        <v>26</v>
      </c>
      <c r="H61" s="103"/>
      <c r="I61" s="103">
        <v>40</v>
      </c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4">
        <v>43</v>
      </c>
      <c r="W61" s="103"/>
      <c r="X61" s="105"/>
      <c r="Y61" s="50">
        <f>COUNT(D61:W61)</f>
        <v>4</v>
      </c>
      <c r="Z61" s="99">
        <f>IF(Y61=0,0,AVERAGE(D61:W61))</f>
        <v>35</v>
      </c>
      <c r="AA61" s="99">
        <f>IF(Y61=0,0,IF(Y61&gt;7,AVERAGE(LARGE(D61:W61,{1,2,3,4,5,6,7,8})),0))</f>
        <v>0</v>
      </c>
      <c r="AB61" s="99">
        <f>IF(Y61=0,0,IF(Y61&gt;7,SUM(LARGE(D61:W61,{1,2,3,4,5,6,7,8})),0))</f>
        <v>0</v>
      </c>
      <c r="AC61" s="58"/>
    </row>
    <row r="62" spans="1:29" ht="15" customHeight="1">
      <c r="A62" s="100" t="s">
        <v>82</v>
      </c>
      <c r="B62" s="101" t="s">
        <v>6</v>
      </c>
      <c r="C62" s="86" t="s">
        <v>83</v>
      </c>
      <c r="D62" s="102"/>
      <c r="E62" s="103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4"/>
      <c r="W62" s="103"/>
      <c r="X62" s="105"/>
      <c r="Y62" s="50">
        <f>COUNT(D62:W62)</f>
        <v>0</v>
      </c>
      <c r="Z62" s="99">
        <f>IF(Y62=0,0,AVERAGE(D62:W62))</f>
        <v>0</v>
      </c>
      <c r="AA62" s="99">
        <f>IF(Y62=0,0,IF(Y62&gt;7,AVERAGE(LARGE(D62:W62,{1,2,3,4,5,6,7,8})),0))</f>
        <v>0</v>
      </c>
      <c r="AB62" s="99">
        <f>IF(Y62=0,0,IF(Y62&gt;7,SUM(LARGE(D62:W62,{1,2,3,4,5,6,7,8})),0))</f>
        <v>0</v>
      </c>
      <c r="AC62" s="58"/>
    </row>
    <row r="63" spans="1:29" ht="15" customHeight="1">
      <c r="A63" s="100" t="s">
        <v>84</v>
      </c>
      <c r="B63" s="101" t="s">
        <v>10</v>
      </c>
      <c r="C63" s="86" t="s">
        <v>39</v>
      </c>
      <c r="D63" s="102"/>
      <c r="E63" s="103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4"/>
      <c r="W63" s="103"/>
      <c r="X63" s="105"/>
      <c r="Y63" s="50">
        <f>COUNT(D63:W63)</f>
        <v>0</v>
      </c>
      <c r="Z63" s="99">
        <f>IF(Y63=0,0,AVERAGE(D63:W63))</f>
        <v>0</v>
      </c>
      <c r="AA63" s="99">
        <f>IF(Y63=0,0,IF(Y63&gt;7,AVERAGE(LARGE(D63:W63,{1,2,3,4,5,6,7,8})),0))</f>
        <v>0</v>
      </c>
      <c r="AB63" s="99">
        <f>IF(Y63=0,0,IF(Y63&gt;7,SUM(LARGE(D63:W63,{1,2,3,4,5,6,7,8})),0))</f>
        <v>0</v>
      </c>
      <c r="AC63" s="58"/>
    </row>
    <row r="64" spans="1:29" ht="15" customHeight="1">
      <c r="A64" s="100" t="s">
        <v>635</v>
      </c>
      <c r="B64" s="101" t="s">
        <v>631</v>
      </c>
      <c r="C64" s="86" t="s">
        <v>39</v>
      </c>
      <c r="D64" s="102"/>
      <c r="E64" s="103"/>
      <c r="F64" s="102">
        <v>39</v>
      </c>
      <c r="G64" s="102">
        <v>42</v>
      </c>
      <c r="H64" s="102">
        <v>41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9"/>
      <c r="U64" s="102"/>
      <c r="V64" s="104"/>
      <c r="W64" s="103"/>
      <c r="X64" s="105"/>
      <c r="Y64" s="50">
        <f>COUNT(D64:W64)</f>
        <v>3</v>
      </c>
      <c r="Z64" s="99">
        <f>IF(Y64=0,0,AVERAGE(D64:W64))</f>
        <v>40.666666666666664</v>
      </c>
      <c r="AA64" s="99">
        <f>IF(Y64=0,0,IF(Y64&gt;7,AVERAGE(LARGE(D64:W64,{1,2,3,4,5,6,7,8})),0))</f>
        <v>0</v>
      </c>
      <c r="AB64" s="99">
        <f>IF(Y64=0,0,IF(Y64&gt;7,SUM(LARGE(D64:W64,{1,2,3,4,5,6,7,8})),0))</f>
        <v>0</v>
      </c>
      <c r="AC64" s="58"/>
    </row>
    <row r="65" spans="1:29" ht="15" customHeight="1">
      <c r="A65" s="100" t="s">
        <v>635</v>
      </c>
      <c r="B65" s="101" t="s">
        <v>631</v>
      </c>
      <c r="C65" s="86" t="s">
        <v>40</v>
      </c>
      <c r="D65" s="102"/>
      <c r="E65" s="103"/>
      <c r="F65" s="102">
        <v>40</v>
      </c>
      <c r="G65" s="102">
        <v>41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4"/>
      <c r="W65" s="103"/>
      <c r="X65" s="105"/>
      <c r="Y65" s="50">
        <f>COUNT(D65:W65)</f>
        <v>2</v>
      </c>
      <c r="Z65" s="99">
        <f>IF(Y65=0,0,AVERAGE(D65:W65))</f>
        <v>40.5</v>
      </c>
      <c r="AA65" s="99">
        <f>IF(Y65=0,0,IF(Y65&gt;7,AVERAGE(LARGE(D65:W65,{1,2,3,4,5,6,7,8})),0))</f>
        <v>0</v>
      </c>
      <c r="AB65" s="99">
        <f>IF(Y65=0,0,IF(Y65&gt;7,SUM(LARGE(D65:W65,{1,2,3,4,5,6,7,8})),0))</f>
        <v>0</v>
      </c>
      <c r="AC65" s="58"/>
    </row>
    <row r="66" spans="1:29" ht="15" customHeight="1">
      <c r="A66" s="100" t="s">
        <v>85</v>
      </c>
      <c r="B66" s="101" t="s">
        <v>8</v>
      </c>
      <c r="C66" s="86" t="s">
        <v>39</v>
      </c>
      <c r="D66" s="102">
        <v>34</v>
      </c>
      <c r="E66" s="103"/>
      <c r="F66" s="102">
        <v>40</v>
      </c>
      <c r="G66" s="102">
        <v>36</v>
      </c>
      <c r="H66" s="102"/>
      <c r="I66" s="102">
        <v>41</v>
      </c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4"/>
      <c r="W66" s="103"/>
      <c r="X66" s="105"/>
      <c r="Y66" s="50">
        <f>COUNT(D66:W66)</f>
        <v>4</v>
      </c>
      <c r="Z66" s="99">
        <f>IF(Y66=0,0,AVERAGE(D66:W66))</f>
        <v>37.75</v>
      </c>
      <c r="AA66" s="99">
        <f>IF(Y66=0,0,IF(Y66&gt;7,AVERAGE(LARGE(D66:W66,{1,2,3,4,5,6,7,8})),0))</f>
        <v>0</v>
      </c>
      <c r="AB66" s="99">
        <f>IF(Y66=0,0,IF(Y66&gt;7,SUM(LARGE(D66:W66,{1,2,3,4,5,6,7,8})),0))</f>
        <v>0</v>
      </c>
      <c r="AC66" s="58"/>
    </row>
    <row r="67" spans="1:29" ht="15" customHeight="1">
      <c r="A67" s="100" t="s">
        <v>85</v>
      </c>
      <c r="B67" s="101" t="s">
        <v>8</v>
      </c>
      <c r="C67" s="86" t="s">
        <v>40</v>
      </c>
      <c r="D67" s="102"/>
      <c r="E67" s="103"/>
      <c r="F67" s="102"/>
      <c r="G67" s="102">
        <v>37</v>
      </c>
      <c r="H67" s="102"/>
      <c r="I67" s="102">
        <v>40</v>
      </c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4"/>
      <c r="W67" s="103"/>
      <c r="X67" s="105"/>
      <c r="Y67" s="50">
        <f>COUNT(D67:W67)</f>
        <v>2</v>
      </c>
      <c r="Z67" s="99">
        <f>IF(Y67=0,0,AVERAGE(D67:W67))</f>
        <v>38.5</v>
      </c>
      <c r="AA67" s="99">
        <f>IF(Y67=0,0,IF(Y67&gt;7,AVERAGE(LARGE(D67:W67,{1,2,3,4,5,6,7,8})),0))</f>
        <v>0</v>
      </c>
      <c r="AB67" s="99">
        <f>IF(Y67=0,0,IF(Y67&gt;7,SUM(LARGE(D67:W67,{1,2,3,4,5,6,7,8})),0))</f>
        <v>0</v>
      </c>
      <c r="AC67" s="58"/>
    </row>
    <row r="68" spans="1:29" ht="15" customHeight="1">
      <c r="A68" s="100" t="s">
        <v>86</v>
      </c>
      <c r="B68" s="101" t="s">
        <v>5</v>
      </c>
      <c r="C68" s="86" t="s">
        <v>39</v>
      </c>
      <c r="D68" s="102"/>
      <c r="E68" s="103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4"/>
      <c r="W68" s="103"/>
      <c r="X68" s="105"/>
      <c r="Y68" s="50">
        <f>COUNT(D68:W68)</f>
        <v>0</v>
      </c>
      <c r="Z68" s="99">
        <f>IF(Y68=0,0,AVERAGE(D68:W68))</f>
        <v>0</v>
      </c>
      <c r="AA68" s="99">
        <f>IF(Y68=0,0,IF(Y68&gt;7,AVERAGE(LARGE(D68:W68,{1,2,3,4,5,6,7,8})),0))</f>
        <v>0</v>
      </c>
      <c r="AB68" s="99">
        <f>IF(Y68=0,0,IF(Y68&gt;7,SUM(LARGE(D68:W68,{1,2,3,4,5,6,7,8})),0))</f>
        <v>0</v>
      </c>
      <c r="AC68" s="58"/>
    </row>
    <row r="69" spans="1:29" ht="15" customHeight="1">
      <c r="A69" s="100" t="s">
        <v>87</v>
      </c>
      <c r="B69" s="101" t="s">
        <v>5</v>
      </c>
      <c r="C69" s="86" t="s">
        <v>55</v>
      </c>
      <c r="D69" s="102"/>
      <c r="E69" s="103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4"/>
      <c r="W69" s="103"/>
      <c r="X69" s="105"/>
      <c r="Y69" s="50">
        <f>COUNT(D69:W69)</f>
        <v>0</v>
      </c>
      <c r="Z69" s="99">
        <f>IF(Y69=0,0,AVERAGE(D69:W69))</f>
        <v>0</v>
      </c>
      <c r="AA69" s="99">
        <f>IF(Y69=0,0,IF(Y69&gt;7,AVERAGE(LARGE(D69:W69,{1,2,3,4,5,6,7,8})),0))</f>
        <v>0</v>
      </c>
      <c r="AB69" s="99">
        <f>IF(Y69=0,0,IF(Y69&gt;7,SUM(LARGE(D69:W69,{1,2,3,4,5,6,7,8})),0))</f>
        <v>0</v>
      </c>
      <c r="AC69" s="58"/>
    </row>
    <row r="70" spans="1:29" ht="15" customHeight="1">
      <c r="A70" s="100" t="s">
        <v>88</v>
      </c>
      <c r="B70" s="101" t="s">
        <v>9</v>
      </c>
      <c r="C70" s="86" t="s">
        <v>47</v>
      </c>
      <c r="D70" s="102">
        <v>13</v>
      </c>
      <c r="E70" s="103"/>
      <c r="F70" s="102">
        <v>18</v>
      </c>
      <c r="G70" s="102"/>
      <c r="H70" s="102"/>
      <c r="I70" s="102">
        <v>13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4"/>
      <c r="W70" s="103"/>
      <c r="X70" s="105"/>
      <c r="Y70" s="50">
        <f>COUNT(D70:W70)</f>
        <v>3</v>
      </c>
      <c r="Z70" s="99">
        <f>IF(Y70=0,0,AVERAGE(D70:W70))</f>
        <v>14.666666666666666</v>
      </c>
      <c r="AA70" s="99">
        <f>IF(Y70=0,0,IF(Y70&gt;7,AVERAGE(LARGE(D70:W70,{1,2,3,4,5,6,7,8})),0))</f>
        <v>0</v>
      </c>
      <c r="AB70" s="99">
        <f>IF(Y70=0,0,IF(Y70&gt;7,SUM(LARGE(D70:W70,{1,2,3,4,5,6,7,8})),0))</f>
        <v>0</v>
      </c>
      <c r="AC70" s="58"/>
    </row>
    <row r="71" spans="1:29" ht="15" customHeight="1">
      <c r="A71" s="100" t="s">
        <v>89</v>
      </c>
      <c r="B71" s="101" t="s">
        <v>9</v>
      </c>
      <c r="C71" s="86" t="s">
        <v>49</v>
      </c>
      <c r="D71" s="102">
        <v>17</v>
      </c>
      <c r="E71" s="103">
        <v>25</v>
      </c>
      <c r="F71" s="102">
        <v>31</v>
      </c>
      <c r="G71" s="102"/>
      <c r="H71" s="102"/>
      <c r="I71" s="102">
        <v>22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4"/>
      <c r="W71" s="103"/>
      <c r="X71" s="105"/>
      <c r="Y71" s="50">
        <f>COUNT(D71:W71)</f>
        <v>4</v>
      </c>
      <c r="Z71" s="99">
        <f>IF(Y71=0,0,AVERAGE(D71:W71))</f>
        <v>23.75</v>
      </c>
      <c r="AA71" s="99">
        <f>IF(Y71=0,0,IF(Y71&gt;7,AVERAGE(LARGE(D71:W71,{1,2,3,4,5,6,7,8})),0))</f>
        <v>0</v>
      </c>
      <c r="AB71" s="99">
        <f>IF(Y71=0,0,IF(Y71&gt;7,SUM(LARGE(D71:W71,{1,2,3,4,5,6,7,8})),0))</f>
        <v>0</v>
      </c>
      <c r="AC71" s="58"/>
    </row>
    <row r="72" spans="1:29" ht="15" customHeight="1">
      <c r="A72" s="100" t="s">
        <v>90</v>
      </c>
      <c r="B72" s="101" t="s">
        <v>9</v>
      </c>
      <c r="C72" s="86" t="s">
        <v>39</v>
      </c>
      <c r="D72" s="102"/>
      <c r="E72" s="103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4"/>
      <c r="W72" s="103"/>
      <c r="X72" s="105"/>
      <c r="Y72" s="50">
        <f>COUNT(D72:W72)</f>
        <v>0</v>
      </c>
      <c r="Z72" s="99">
        <f>IF(Y72=0,0,AVERAGE(D72:W72))</f>
        <v>0</v>
      </c>
      <c r="AA72" s="99">
        <f>IF(Y72=0,0,IF(Y72&gt;7,AVERAGE(LARGE(D72:W72,{1,2,3,4,5,6,7,8})),0))</f>
        <v>0</v>
      </c>
      <c r="AB72" s="99">
        <f>IF(Y72=0,0,IF(Y72&gt;7,SUM(LARGE(D72:W72,{1,2,3,4,5,6,7,8})),0))</f>
        <v>0</v>
      </c>
      <c r="AC72" s="58"/>
    </row>
    <row r="73" spans="1:29" ht="15" customHeight="1">
      <c r="A73" s="100" t="s">
        <v>90</v>
      </c>
      <c r="B73" s="101" t="s">
        <v>9</v>
      </c>
      <c r="C73" s="86" t="s">
        <v>44</v>
      </c>
      <c r="D73" s="102">
        <v>41</v>
      </c>
      <c r="E73" s="103">
        <v>39</v>
      </c>
      <c r="F73" s="102">
        <v>29</v>
      </c>
      <c r="G73" s="102">
        <v>33</v>
      </c>
      <c r="H73" s="102"/>
      <c r="I73" s="102">
        <v>37</v>
      </c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4"/>
      <c r="W73" s="103"/>
      <c r="X73" s="105"/>
      <c r="Y73" s="50">
        <f>COUNT(D73:W73)</f>
        <v>5</v>
      </c>
      <c r="Z73" s="99">
        <f>IF(Y73=0,0,AVERAGE(D73:W73))</f>
        <v>35.799999999999997</v>
      </c>
      <c r="AA73" s="99">
        <f>IF(Y73=0,0,IF(Y73&gt;7,AVERAGE(LARGE(D73:W73,{1,2,3,4,5,6,7,8})),0))</f>
        <v>0</v>
      </c>
      <c r="AB73" s="99">
        <f>IF(Y73=0,0,IF(Y73&gt;7,SUM(LARGE(D73:W73,{1,2,3,4,5,6,7,8})),0))</f>
        <v>0</v>
      </c>
      <c r="AC73" s="58"/>
    </row>
    <row r="74" spans="1:29" ht="15" customHeight="1">
      <c r="A74" s="100" t="s">
        <v>91</v>
      </c>
      <c r="B74" s="101" t="s">
        <v>9</v>
      </c>
      <c r="C74" s="86" t="s">
        <v>39</v>
      </c>
      <c r="D74" s="102"/>
      <c r="E74" s="103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4"/>
      <c r="W74" s="103"/>
      <c r="X74" s="105"/>
      <c r="Y74" s="50">
        <f>COUNT(D74:W74)</f>
        <v>0</v>
      </c>
      <c r="Z74" s="99">
        <f>IF(Y74=0,0,AVERAGE(D74:W74))</f>
        <v>0</v>
      </c>
      <c r="AA74" s="99">
        <f>IF(Y74=0,0,IF(Y74&gt;7,AVERAGE(LARGE(D74:W74,{1,2,3,4,5,6,7,8})),0))</f>
        <v>0</v>
      </c>
      <c r="AB74" s="99">
        <f>IF(Y74=0,0,IF(Y74&gt;7,SUM(LARGE(D74:W74,{1,2,3,4,5,6,7,8})),0))</f>
        <v>0</v>
      </c>
      <c r="AC74" s="58"/>
    </row>
    <row r="75" spans="1:29" ht="15" customHeight="1">
      <c r="A75" s="100" t="s">
        <v>92</v>
      </c>
      <c r="B75" s="101" t="s">
        <v>10</v>
      </c>
      <c r="C75" s="86" t="s">
        <v>39</v>
      </c>
      <c r="D75" s="102">
        <v>45</v>
      </c>
      <c r="E75" s="103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4"/>
      <c r="W75" s="103"/>
      <c r="X75" s="105"/>
      <c r="Y75" s="50">
        <f>COUNT(D75:W75)</f>
        <v>1</v>
      </c>
      <c r="Z75" s="99">
        <f>IF(Y75=0,0,AVERAGE(D75:W75))</f>
        <v>45</v>
      </c>
      <c r="AA75" s="99">
        <f>IF(Y75=0,0,IF(Y75&gt;7,AVERAGE(LARGE(D75:W75,{1,2,3,4,5,6,7,8})),0))</f>
        <v>0</v>
      </c>
      <c r="AB75" s="99">
        <f>IF(Y75=0,0,IF(Y75&gt;7,SUM(LARGE(D75:W75,{1,2,3,4,5,6,7,8})),0))</f>
        <v>0</v>
      </c>
      <c r="AC75" s="58"/>
    </row>
    <row r="76" spans="1:29" s="48" customFormat="1" ht="15" customHeight="1">
      <c r="A76" s="100" t="s">
        <v>92</v>
      </c>
      <c r="B76" s="101" t="s">
        <v>10</v>
      </c>
      <c r="C76" s="86" t="s">
        <v>44</v>
      </c>
      <c r="D76" s="102">
        <v>41</v>
      </c>
      <c r="E76" s="103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4"/>
      <c r="W76" s="103"/>
      <c r="X76" s="105"/>
      <c r="Y76" s="50">
        <f>COUNT(D76:W76)</f>
        <v>1</v>
      </c>
      <c r="Z76" s="99">
        <f>IF(Y76=0,0,AVERAGE(D76:W76))</f>
        <v>41</v>
      </c>
      <c r="AA76" s="99">
        <f>IF(Y76=0,0,IF(Y76&gt;7,AVERAGE(LARGE(D76:W76,{1,2,3,4,5,6,7,8})),0))</f>
        <v>0</v>
      </c>
      <c r="AB76" s="99">
        <f>IF(Y76=0,0,IF(Y76&gt;7,SUM(LARGE(D76:W76,{1,2,3,4,5,6,7,8})),0))</f>
        <v>0</v>
      </c>
      <c r="AC76" s="117"/>
    </row>
    <row r="77" spans="1:29" s="48" customFormat="1" ht="15" customHeight="1">
      <c r="A77" s="100" t="s">
        <v>609</v>
      </c>
      <c r="B77" s="101" t="s">
        <v>2</v>
      </c>
      <c r="C77" s="86" t="s">
        <v>49</v>
      </c>
      <c r="D77" s="102">
        <v>33</v>
      </c>
      <c r="E77" s="103">
        <v>29</v>
      </c>
      <c r="F77" s="102">
        <v>27</v>
      </c>
      <c r="G77" s="102">
        <v>28</v>
      </c>
      <c r="H77" s="102">
        <v>34</v>
      </c>
      <c r="I77" s="102">
        <v>36</v>
      </c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4">
        <v>32</v>
      </c>
      <c r="W77" s="103">
        <v>37</v>
      </c>
      <c r="X77" s="105"/>
      <c r="Y77" s="50">
        <f>COUNT(D77:W77)</f>
        <v>8</v>
      </c>
      <c r="Z77" s="99">
        <f>IF(Y77=0,0,AVERAGE(D77:W77))</f>
        <v>32</v>
      </c>
      <c r="AA77" s="99">
        <f>IF(Y77=0,0,IF(Y77&gt;7,AVERAGE(LARGE(D77:W77,{1,2,3,4,5,6,7,8})),0))</f>
        <v>32</v>
      </c>
      <c r="AB77" s="99">
        <f>IF(Y77=0,0,IF(Y77&gt;7,SUM(LARGE(D77:W77,{1,2,3,4,5,6,7,8})),0))</f>
        <v>256</v>
      </c>
      <c r="AC77" s="117"/>
    </row>
    <row r="78" spans="1:29" ht="15" customHeight="1">
      <c r="A78" s="100" t="s">
        <v>610</v>
      </c>
      <c r="B78" s="101" t="s">
        <v>2</v>
      </c>
      <c r="C78" s="86" t="s">
        <v>39</v>
      </c>
      <c r="D78" s="102">
        <v>36</v>
      </c>
      <c r="E78" s="103">
        <v>27</v>
      </c>
      <c r="F78" s="102">
        <v>30</v>
      </c>
      <c r="G78" s="102">
        <v>26</v>
      </c>
      <c r="H78" s="102">
        <v>36</v>
      </c>
      <c r="I78" s="102">
        <v>34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4">
        <v>39</v>
      </c>
      <c r="W78" s="103">
        <v>32</v>
      </c>
      <c r="X78" s="105"/>
      <c r="Y78" s="50">
        <f>COUNT(D78:W78)</f>
        <v>8</v>
      </c>
      <c r="Z78" s="99">
        <f>IF(Y78=0,0,AVERAGE(D78:W78))</f>
        <v>32.5</v>
      </c>
      <c r="AA78" s="99">
        <f>IF(Y78=0,0,IF(Y78&gt;7,AVERAGE(LARGE(D78:W78,{1,2,3,4,5,6,7,8})),0))</f>
        <v>32.5</v>
      </c>
      <c r="AB78" s="99">
        <f>IF(Y78=0,0,IF(Y78&gt;7,SUM(LARGE(D78:W78,{1,2,3,4,5,6,7,8})),0))</f>
        <v>260</v>
      </c>
      <c r="AC78" s="58"/>
    </row>
    <row r="79" spans="1:29" ht="15" customHeight="1">
      <c r="A79" s="100" t="s">
        <v>93</v>
      </c>
      <c r="B79" s="101" t="s">
        <v>7</v>
      </c>
      <c r="C79" s="106" t="s">
        <v>39</v>
      </c>
      <c r="D79" s="102"/>
      <c r="E79" s="103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4"/>
      <c r="W79" s="103"/>
      <c r="X79" s="105"/>
      <c r="Y79" s="50">
        <f>COUNT(D79:W79)</f>
        <v>0</v>
      </c>
      <c r="Z79" s="99">
        <f>IF(Y79=0,0,AVERAGE(D79:W79))</f>
        <v>0</v>
      </c>
      <c r="AA79" s="99">
        <f>IF(Y79=0,0,IF(Y79&gt;7,AVERAGE(LARGE(D79:W79,{1,2,3,4,5,6,7,8})),0))</f>
        <v>0</v>
      </c>
      <c r="AB79" s="99">
        <f>IF(Y79=0,0,IF(Y79&gt;7,SUM(LARGE(D79:W79,{1,2,3,4,5,6,7,8})),0))</f>
        <v>0</v>
      </c>
      <c r="AC79" s="58"/>
    </row>
    <row r="80" spans="1:29" ht="15" customHeight="1">
      <c r="A80" s="100" t="s">
        <v>636</v>
      </c>
      <c r="B80" s="101" t="s">
        <v>631</v>
      </c>
      <c r="C80" s="86" t="s">
        <v>39</v>
      </c>
      <c r="D80" s="102"/>
      <c r="E80" s="103"/>
      <c r="F80" s="102">
        <v>31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4"/>
      <c r="W80" s="103"/>
      <c r="X80" s="105"/>
      <c r="Y80" s="50">
        <f>COUNT(D80:W80)</f>
        <v>1</v>
      </c>
      <c r="Z80" s="99">
        <f>IF(Y80=0,0,AVERAGE(D80:W80))</f>
        <v>31</v>
      </c>
      <c r="AA80" s="99">
        <f>IF(Y80=0,0,IF(Y80&gt;7,AVERAGE(LARGE(D80:W80,{1,2,3,4,5,6,7,8})),0))</f>
        <v>0</v>
      </c>
      <c r="AB80" s="99">
        <f>IF(Y80=0,0,IF(Y80&gt;7,SUM(LARGE(D80:W80,{1,2,3,4,5,6,7,8})),0))</f>
        <v>0</v>
      </c>
      <c r="AC80" s="58"/>
    </row>
    <row r="81" spans="1:29" ht="15" customHeight="1">
      <c r="A81" s="100" t="s">
        <v>637</v>
      </c>
      <c r="B81" s="101" t="s">
        <v>631</v>
      </c>
      <c r="C81" s="86" t="s">
        <v>39</v>
      </c>
      <c r="D81" s="102"/>
      <c r="E81" s="103"/>
      <c r="F81" s="102">
        <v>39</v>
      </c>
      <c r="G81" s="102">
        <v>36</v>
      </c>
      <c r="H81" s="102">
        <v>30</v>
      </c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4"/>
      <c r="W81" s="103"/>
      <c r="X81" s="105"/>
      <c r="Y81" s="50">
        <f>COUNT(D81:W81)</f>
        <v>3</v>
      </c>
      <c r="Z81" s="99">
        <f>IF(Y81=0,0,AVERAGE(D81:W81))</f>
        <v>35</v>
      </c>
      <c r="AA81" s="99">
        <f>IF(Y81=0,0,IF(Y81&gt;7,AVERAGE(LARGE(D81:W81,{1,2,3,4,5,6,7,8})),0))</f>
        <v>0</v>
      </c>
      <c r="AB81" s="99">
        <f>IF(Y81=0,0,IF(Y81&gt;7,SUM(LARGE(D81:W81,{1,2,3,4,5,6,7,8})),0))</f>
        <v>0</v>
      </c>
      <c r="AC81" s="58"/>
    </row>
    <row r="82" spans="1:29" ht="15" customHeight="1">
      <c r="A82" s="100" t="s">
        <v>94</v>
      </c>
      <c r="B82" s="101" t="s">
        <v>5</v>
      </c>
      <c r="C82" s="86" t="s">
        <v>39</v>
      </c>
      <c r="D82" s="102"/>
      <c r="E82" s="103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4"/>
      <c r="W82" s="103"/>
      <c r="X82" s="105"/>
      <c r="Y82" s="50">
        <f>COUNT(D82:W82)</f>
        <v>0</v>
      </c>
      <c r="Z82" s="99">
        <f>IF(Y82=0,0,AVERAGE(D82:W82))</f>
        <v>0</v>
      </c>
      <c r="AA82" s="99">
        <f>IF(Y82=0,0,IF(Y82&gt;7,AVERAGE(LARGE(D82:W82,{1,2,3,4,5,6,7,8})),0))</f>
        <v>0</v>
      </c>
      <c r="AB82" s="99">
        <f>IF(Y82=0,0,IF(Y82&gt;7,SUM(LARGE(D82:W82,{1,2,3,4,5,6,7,8})),0))</f>
        <v>0</v>
      </c>
      <c r="AC82" s="58"/>
    </row>
    <row r="83" spans="1:29" ht="15" customHeight="1">
      <c r="A83" s="100" t="s">
        <v>94</v>
      </c>
      <c r="B83" s="101" t="s">
        <v>5</v>
      </c>
      <c r="C83" s="86" t="s">
        <v>40</v>
      </c>
      <c r="D83" s="102"/>
      <c r="E83" s="103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4"/>
      <c r="W83" s="103"/>
      <c r="X83" s="105"/>
      <c r="Y83" s="50">
        <f>COUNT(D83:W83)</f>
        <v>0</v>
      </c>
      <c r="Z83" s="99">
        <f>IF(Y83=0,0,AVERAGE(D83:W83))</f>
        <v>0</v>
      </c>
      <c r="AA83" s="99">
        <f>IF(Y83=0,0,IF(Y83&gt;7,AVERAGE(LARGE(D83:W83,{1,2,3,4,5,6,7,8})),0))</f>
        <v>0</v>
      </c>
      <c r="AB83" s="99">
        <f>IF(Y83=0,0,IF(Y83&gt;7,SUM(LARGE(D83:W83,{1,2,3,4,5,6,7,8})),0))</f>
        <v>0</v>
      </c>
      <c r="AC83" s="58"/>
    </row>
    <row r="84" spans="1:29" s="48" customFormat="1" ht="15" customHeight="1">
      <c r="A84" s="100" t="s">
        <v>95</v>
      </c>
      <c r="B84" s="101" t="s">
        <v>5</v>
      </c>
      <c r="C84" s="86" t="s">
        <v>39</v>
      </c>
      <c r="D84" s="102"/>
      <c r="E84" s="103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4"/>
      <c r="W84" s="103"/>
      <c r="X84" s="105"/>
      <c r="Y84" s="50">
        <f>COUNT(D84:W84)</f>
        <v>0</v>
      </c>
      <c r="Z84" s="99">
        <f>IF(Y84=0,0,AVERAGE(D84:W84))</f>
        <v>0</v>
      </c>
      <c r="AA84" s="99">
        <f>IF(Y84=0,0,IF(Y84&gt;7,AVERAGE(LARGE(D84:W84,{1,2,3,4,5,6,7,8})),0))</f>
        <v>0</v>
      </c>
      <c r="AB84" s="99">
        <f>IF(Y84=0,0,IF(Y84&gt;7,SUM(LARGE(D84:W84,{1,2,3,4,5,6,7,8})),0))</f>
        <v>0</v>
      </c>
      <c r="AC84" s="117"/>
    </row>
    <row r="85" spans="1:29" ht="15" customHeight="1">
      <c r="A85" s="100" t="s">
        <v>95</v>
      </c>
      <c r="B85" s="101" t="s">
        <v>5</v>
      </c>
      <c r="C85" s="86" t="s">
        <v>40</v>
      </c>
      <c r="D85" s="102"/>
      <c r="E85" s="103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4"/>
      <c r="W85" s="103"/>
      <c r="X85" s="105"/>
      <c r="Y85" s="50">
        <f>COUNT(D85:W85)</f>
        <v>0</v>
      </c>
      <c r="Z85" s="99">
        <f>IF(Y85=0,0,AVERAGE(D85:W85))</f>
        <v>0</v>
      </c>
      <c r="AA85" s="99">
        <f>IF(Y85=0,0,IF(Y85&gt;7,AVERAGE(LARGE(D85:W85,{1,2,3,4,5,6,7,8})),0))</f>
        <v>0</v>
      </c>
      <c r="AB85" s="99">
        <f>IF(Y85=0,0,IF(Y85&gt;7,SUM(LARGE(D85:W85,{1,2,3,4,5,6,7,8})),0))</f>
        <v>0</v>
      </c>
      <c r="AC85" s="58"/>
    </row>
    <row r="86" spans="1:29" ht="15" customHeight="1">
      <c r="A86" s="100" t="s">
        <v>96</v>
      </c>
      <c r="B86" s="101" t="s">
        <v>9</v>
      </c>
      <c r="C86" s="86" t="s">
        <v>39</v>
      </c>
      <c r="D86" s="102"/>
      <c r="E86" s="103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4"/>
      <c r="W86" s="103"/>
      <c r="X86" s="105"/>
      <c r="Y86" s="50">
        <f>COUNT(D86:W86)</f>
        <v>0</v>
      </c>
      <c r="Z86" s="99">
        <f>IF(Y86=0,0,AVERAGE(D86:W86))</f>
        <v>0</v>
      </c>
      <c r="AA86" s="99">
        <f>IF(Y86=0,0,IF(Y86&gt;7,AVERAGE(LARGE(D86:W86,{1,2,3,4,5,6,7,8})),0))</f>
        <v>0</v>
      </c>
      <c r="AB86" s="99">
        <f>IF(Y86=0,0,IF(Y86&gt;7,SUM(LARGE(D86:W86,{1,2,3,4,5,6,7,8})),0))</f>
        <v>0</v>
      </c>
      <c r="AC86" s="58"/>
    </row>
    <row r="87" spans="1:29" ht="15" customHeight="1">
      <c r="A87" s="100" t="s">
        <v>97</v>
      </c>
      <c r="B87" s="101" t="s">
        <v>4</v>
      </c>
      <c r="C87" s="86" t="s">
        <v>40</v>
      </c>
      <c r="D87" s="102">
        <v>41</v>
      </c>
      <c r="E87" s="103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4"/>
      <c r="W87" s="103"/>
      <c r="X87" s="110"/>
      <c r="Y87" s="50">
        <f>COUNT(D87:W87)</f>
        <v>1</v>
      </c>
      <c r="Z87" s="99">
        <f>IF(Y87=0,0,AVERAGE(D87:W87))</f>
        <v>41</v>
      </c>
      <c r="AA87" s="99">
        <f>IF(Y87=0,0,IF(Y87&gt;7,AVERAGE(LARGE(D87:W87,{1,2,3,4,5,6,7,8})),0))</f>
        <v>0</v>
      </c>
      <c r="AB87" s="99">
        <f>IF(Y87=0,0,IF(Y87&gt;7,SUM(LARGE(D87:W87,{1,2,3,4,5,6,7,8})),0))</f>
        <v>0</v>
      </c>
      <c r="AC87" s="58"/>
    </row>
    <row r="88" spans="1:29" ht="15" customHeight="1">
      <c r="A88" s="100" t="s">
        <v>97</v>
      </c>
      <c r="B88" s="101" t="s">
        <v>4</v>
      </c>
      <c r="C88" s="86" t="s">
        <v>44</v>
      </c>
      <c r="D88" s="102"/>
      <c r="E88" s="103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4"/>
      <c r="W88" s="103"/>
      <c r="X88" s="105"/>
      <c r="Y88" s="50">
        <f>COUNT(D88:W88)</f>
        <v>0</v>
      </c>
      <c r="Z88" s="99">
        <f>IF(Y88=0,0,AVERAGE(D88:W88))</f>
        <v>0</v>
      </c>
      <c r="AA88" s="99">
        <f>IF(Y88=0,0,IF(Y88&gt;7,AVERAGE(LARGE(D88:W88,{1,2,3,4,5,6,7,8})),0))</f>
        <v>0</v>
      </c>
      <c r="AB88" s="99">
        <f>IF(Y88=0,0,IF(Y88&gt;7,SUM(LARGE(D88:W88,{1,2,3,4,5,6,7,8})),0))</f>
        <v>0</v>
      </c>
      <c r="AC88" s="58"/>
    </row>
    <row r="89" spans="1:29" ht="15" customHeight="1">
      <c r="A89" s="100" t="s">
        <v>608</v>
      </c>
      <c r="B89" s="101" t="s">
        <v>4</v>
      </c>
      <c r="C89" s="86" t="s">
        <v>44</v>
      </c>
      <c r="D89" s="102">
        <v>28</v>
      </c>
      <c r="E89" s="103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4"/>
      <c r="W89" s="103"/>
      <c r="X89" s="105"/>
      <c r="Y89" s="50">
        <f>COUNT(D89:W89)</f>
        <v>1</v>
      </c>
      <c r="Z89" s="99">
        <f>IF(Y89=0,0,AVERAGE(D89:W89))</f>
        <v>28</v>
      </c>
      <c r="AA89" s="99">
        <f>IF(Y89=0,0,IF(Y89&gt;7,AVERAGE(LARGE(D89:W89,{1,2,3,4,5,6,7,8})),0))</f>
        <v>0</v>
      </c>
      <c r="AB89" s="99">
        <f>IF(Y89=0,0,IF(Y89&gt;7,SUM(LARGE(D89:W89,{1,2,3,4,5,6,7,8})),0))</f>
        <v>0</v>
      </c>
      <c r="AC89" s="58"/>
    </row>
    <row r="90" spans="1:29" ht="15" customHeight="1">
      <c r="A90" s="107" t="s">
        <v>98</v>
      </c>
      <c r="B90" s="105" t="s">
        <v>9</v>
      </c>
      <c r="C90" s="112" t="s">
        <v>55</v>
      </c>
      <c r="D90" s="113">
        <v>25</v>
      </c>
      <c r="E90" s="114">
        <v>31</v>
      </c>
      <c r="F90" s="113"/>
      <c r="G90" s="113">
        <v>30</v>
      </c>
      <c r="H90" s="113"/>
      <c r="I90" s="113">
        <v>34</v>
      </c>
      <c r="J90" s="113"/>
      <c r="K90" s="102"/>
      <c r="L90" s="113"/>
      <c r="M90" s="102"/>
      <c r="N90" s="113"/>
      <c r="O90" s="113"/>
      <c r="P90" s="113"/>
      <c r="Q90" s="113"/>
      <c r="R90" s="113"/>
      <c r="S90" s="113"/>
      <c r="T90" s="113"/>
      <c r="U90" s="113"/>
      <c r="V90" s="115"/>
      <c r="W90" s="114"/>
      <c r="X90" s="105"/>
      <c r="Y90" s="50">
        <f>COUNT(D90:W90)</f>
        <v>4</v>
      </c>
      <c r="Z90" s="99">
        <f>IF(Y90=0,0,AVERAGE(D90:W90))</f>
        <v>30</v>
      </c>
      <c r="AA90" s="99">
        <f>IF(Y90=0,0,IF(Y90&gt;7,AVERAGE(LARGE(D90:W90,{1,2,3,4,5,6,7,8})),0))</f>
        <v>0</v>
      </c>
      <c r="AB90" s="99">
        <f>IF(Y90=0,0,IF(Y90&gt;7,SUM(LARGE(D90:W90,{1,2,3,4,5,6,7,8})),0))</f>
        <v>0</v>
      </c>
      <c r="AC90" s="58"/>
    </row>
    <row r="91" spans="1:29" ht="15" customHeight="1">
      <c r="A91" s="100" t="s">
        <v>98</v>
      </c>
      <c r="B91" s="101" t="s">
        <v>9</v>
      </c>
      <c r="C91" s="86" t="s">
        <v>44</v>
      </c>
      <c r="D91" s="102"/>
      <c r="E91" s="103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4"/>
      <c r="W91" s="103"/>
      <c r="X91" s="105"/>
      <c r="Y91" s="50">
        <f>COUNT(D91:W91)</f>
        <v>0</v>
      </c>
      <c r="Z91" s="99">
        <f>IF(Y91=0,0,AVERAGE(D91:W91))</f>
        <v>0</v>
      </c>
      <c r="AA91" s="99">
        <f>IF(Y91=0,0,IF(Y91&gt;7,AVERAGE(LARGE(D91:W91,{1,2,3,4,5,6,7,8})),0))</f>
        <v>0</v>
      </c>
      <c r="AB91" s="99">
        <f>IF(Y91=0,0,IF(Y91&gt;7,SUM(LARGE(D91:W91,{1,2,3,4,5,6,7,8})),0))</f>
        <v>0</v>
      </c>
      <c r="AC91" s="58"/>
    </row>
    <row r="92" spans="1:29" ht="15" customHeight="1">
      <c r="A92" s="100" t="s">
        <v>99</v>
      </c>
      <c r="B92" s="101" t="s">
        <v>7</v>
      </c>
      <c r="C92" s="86" t="s">
        <v>39</v>
      </c>
      <c r="D92" s="102"/>
      <c r="E92" s="103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4"/>
      <c r="W92" s="103"/>
      <c r="X92" s="105"/>
      <c r="Y92" s="50">
        <f>COUNT(D92:W92)</f>
        <v>0</v>
      </c>
      <c r="Z92" s="99">
        <f>IF(Y92=0,0,AVERAGE(D92:W92))</f>
        <v>0</v>
      </c>
      <c r="AA92" s="99">
        <f>IF(Y92=0,0,IF(Y92&gt;7,AVERAGE(LARGE(D92:W92,{1,2,3,4,5,6,7,8})),0))</f>
        <v>0</v>
      </c>
      <c r="AB92" s="99">
        <f>IF(Y92=0,0,IF(Y92&gt;7,SUM(LARGE(D92:W92,{1,2,3,4,5,6,7,8})),0))</f>
        <v>0</v>
      </c>
      <c r="AC92" s="58"/>
    </row>
    <row r="93" spans="1:29" ht="15" customHeight="1">
      <c r="A93" s="100" t="s">
        <v>100</v>
      </c>
      <c r="B93" s="101" t="s">
        <v>3</v>
      </c>
      <c r="C93" s="86" t="s">
        <v>39</v>
      </c>
      <c r="D93" s="102"/>
      <c r="E93" s="103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4"/>
      <c r="W93" s="103"/>
      <c r="X93" s="105"/>
      <c r="Y93" s="50">
        <f>COUNT(D93:W93)</f>
        <v>0</v>
      </c>
      <c r="Z93" s="99">
        <f>IF(Y93=0,0,AVERAGE(D93:W93))</f>
        <v>0</v>
      </c>
      <c r="AA93" s="99">
        <f>IF(Y93=0,0,IF(Y93&gt;7,AVERAGE(LARGE(D93:W93,{1,2,3,4,5,6,7,8})),0))</f>
        <v>0</v>
      </c>
      <c r="AB93" s="99">
        <f>IF(Y93=0,0,IF(Y93&gt;7,SUM(LARGE(D93:W93,{1,2,3,4,5,6,7,8})),0))</f>
        <v>0</v>
      </c>
      <c r="AC93" s="58"/>
    </row>
    <row r="94" spans="1:29" ht="15" customHeight="1">
      <c r="A94" s="100" t="s">
        <v>100</v>
      </c>
      <c r="B94" s="101" t="s">
        <v>3</v>
      </c>
      <c r="C94" s="86" t="s">
        <v>40</v>
      </c>
      <c r="D94" s="102"/>
      <c r="E94" s="103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4"/>
      <c r="W94" s="103"/>
      <c r="X94" s="105"/>
      <c r="Y94" s="50">
        <f>COUNT(D94:W94)</f>
        <v>0</v>
      </c>
      <c r="Z94" s="99">
        <f>IF(Y94=0,0,AVERAGE(D94:W94))</f>
        <v>0</v>
      </c>
      <c r="AA94" s="99">
        <f>IF(Y94=0,0,IF(Y94&gt;7,AVERAGE(LARGE(D94:W94,{1,2,3,4,5,6,7,8})),0))</f>
        <v>0</v>
      </c>
      <c r="AB94" s="99">
        <f>IF(Y94=0,0,IF(Y94&gt;7,SUM(LARGE(D94:W94,{1,2,3,4,5,6,7,8})),0))</f>
        <v>0</v>
      </c>
      <c r="AC94" s="58"/>
    </row>
    <row r="95" spans="1:29" ht="15" customHeight="1">
      <c r="A95" s="100" t="s">
        <v>638</v>
      </c>
      <c r="B95" s="101" t="s">
        <v>631</v>
      </c>
      <c r="C95" s="86" t="s">
        <v>39</v>
      </c>
      <c r="D95" s="102"/>
      <c r="E95" s="103"/>
      <c r="F95" s="102">
        <v>40</v>
      </c>
      <c r="G95" s="102">
        <v>39</v>
      </c>
      <c r="H95" s="102"/>
      <c r="I95" s="102">
        <v>42</v>
      </c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9"/>
      <c r="U95" s="102"/>
      <c r="V95" s="104">
        <v>40</v>
      </c>
      <c r="W95" s="103">
        <v>34</v>
      </c>
      <c r="X95" s="105"/>
      <c r="Y95" s="50">
        <f>COUNT(D95:W95)</f>
        <v>5</v>
      </c>
      <c r="Z95" s="99">
        <f>IF(Y95=0,0,AVERAGE(D95:W95))</f>
        <v>39</v>
      </c>
      <c r="AA95" s="99">
        <f>IF(Y95=0,0,IF(Y95&gt;7,AVERAGE(LARGE(D95:W95,{1,2,3,4,5,6,7,8})),0))</f>
        <v>0</v>
      </c>
      <c r="AB95" s="99">
        <f>IF(Y95=0,0,IF(Y95&gt;7,SUM(LARGE(D95:W95,{1,2,3,4,5,6,7,8})),0))</f>
        <v>0</v>
      </c>
      <c r="AC95" s="58"/>
    </row>
    <row r="96" spans="1:29" ht="15" customHeight="1">
      <c r="A96" s="100" t="s">
        <v>101</v>
      </c>
      <c r="B96" s="101" t="s">
        <v>8</v>
      </c>
      <c r="C96" s="86" t="s">
        <v>39</v>
      </c>
      <c r="D96" s="102"/>
      <c r="E96" s="103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4"/>
      <c r="W96" s="103"/>
      <c r="X96" s="105"/>
      <c r="Y96" s="50">
        <f>COUNT(D96:W96)</f>
        <v>0</v>
      </c>
      <c r="Z96" s="99">
        <f>IF(Y96=0,0,AVERAGE(D96:W96))</f>
        <v>0</v>
      </c>
      <c r="AA96" s="99">
        <f>IF(Y96=0,0,IF(Y96&gt;7,AVERAGE(LARGE(D96:W96,{1,2,3,4,5,6,7,8})),0))</f>
        <v>0</v>
      </c>
      <c r="AB96" s="99">
        <f>IF(Y96=0,0,IF(Y96&gt;7,SUM(LARGE(D96:W96,{1,2,3,4,5,6,7,8})),0))</f>
        <v>0</v>
      </c>
      <c r="AC96" s="58"/>
    </row>
    <row r="97" spans="1:29" ht="15" customHeight="1">
      <c r="A97" s="100" t="s">
        <v>614</v>
      </c>
      <c r="B97" s="101" t="s">
        <v>7</v>
      </c>
      <c r="C97" s="86" t="s">
        <v>39</v>
      </c>
      <c r="D97" s="102"/>
      <c r="E97" s="103">
        <v>24</v>
      </c>
      <c r="F97" s="102">
        <v>26</v>
      </c>
      <c r="G97" s="102"/>
      <c r="H97" s="102">
        <v>24</v>
      </c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4"/>
      <c r="W97" s="103"/>
      <c r="X97" s="105"/>
      <c r="Y97" s="50">
        <f>COUNT(D97:W97)</f>
        <v>3</v>
      </c>
      <c r="Z97" s="99">
        <f>IF(Y97=0,0,AVERAGE(D97:W97))</f>
        <v>24.666666666666668</v>
      </c>
      <c r="AA97" s="99">
        <f>IF(Y97=0,0,IF(Y97&gt;7,AVERAGE(LARGE(D97:W97,{1,2,3,4,5,6,7,8})),0))</f>
        <v>0</v>
      </c>
      <c r="AB97" s="99">
        <f>IF(Y97=0,0,IF(Y97&gt;7,SUM(LARGE(D97:W97,{1,2,3,4,5,6,7,8})),0))</f>
        <v>0</v>
      </c>
      <c r="AC97" s="58"/>
    </row>
    <row r="98" spans="1:29" ht="15" customHeight="1">
      <c r="A98" s="100" t="s">
        <v>102</v>
      </c>
      <c r="B98" s="101" t="s">
        <v>10</v>
      </c>
      <c r="C98" s="86" t="s">
        <v>39</v>
      </c>
      <c r="D98" s="102"/>
      <c r="E98" s="103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4"/>
      <c r="W98" s="103"/>
      <c r="X98" s="105"/>
      <c r="Y98" s="50">
        <f>COUNT(D98:W98)</f>
        <v>0</v>
      </c>
      <c r="Z98" s="99">
        <f>IF(Y98=0,0,AVERAGE(D98:W98))</f>
        <v>0</v>
      </c>
      <c r="AA98" s="99">
        <f>IF(Y98=0,0,IF(Y98&gt;7,AVERAGE(LARGE(D98:W98,{1,2,3,4,5,6,7,8})),0))</f>
        <v>0</v>
      </c>
      <c r="AB98" s="99">
        <f>IF(Y98=0,0,IF(Y98&gt;7,SUM(LARGE(D98:W98,{1,2,3,4,5,6,7,8})),0))</f>
        <v>0</v>
      </c>
      <c r="AC98" s="58"/>
    </row>
    <row r="99" spans="1:29" ht="15" customHeight="1">
      <c r="A99" s="100" t="s">
        <v>102</v>
      </c>
      <c r="B99" s="101" t="s">
        <v>10</v>
      </c>
      <c r="C99" s="86" t="s">
        <v>44</v>
      </c>
      <c r="D99" s="102"/>
      <c r="E99" s="103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4"/>
      <c r="W99" s="103"/>
      <c r="X99" s="105"/>
      <c r="Y99" s="50">
        <f>COUNT(D99:W99)</f>
        <v>0</v>
      </c>
      <c r="Z99" s="99">
        <f>IF(Y99=0,0,AVERAGE(D99:W99))</f>
        <v>0</v>
      </c>
      <c r="AA99" s="99">
        <f>IF(Y99=0,0,IF(Y99&gt;7,AVERAGE(LARGE(D99:W99,{1,2,3,4,5,6,7,8})),0))</f>
        <v>0</v>
      </c>
      <c r="AB99" s="99">
        <f>IF(Y99=0,0,IF(Y99&gt;7,SUM(LARGE(D99:W99,{1,2,3,4,5,6,7,8})),0))</f>
        <v>0</v>
      </c>
      <c r="AC99" s="58"/>
    </row>
    <row r="100" spans="1:29" ht="15" customHeight="1">
      <c r="A100" s="100" t="s">
        <v>103</v>
      </c>
      <c r="B100" s="101" t="s">
        <v>2</v>
      </c>
      <c r="C100" s="86" t="s">
        <v>39</v>
      </c>
      <c r="D100" s="102"/>
      <c r="E100" s="103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4"/>
      <c r="W100" s="103"/>
      <c r="X100" s="105"/>
      <c r="Y100" s="50">
        <f>COUNT(D100:W100)</f>
        <v>0</v>
      </c>
      <c r="Z100" s="99">
        <f>IF(Y100=0,0,AVERAGE(D100:W100))</f>
        <v>0</v>
      </c>
      <c r="AA100" s="99">
        <f>IF(Y100=0,0,IF(Y100&gt;7,AVERAGE(LARGE(D100:W100,{1,2,3,4,5,6,7,8})),0))</f>
        <v>0</v>
      </c>
      <c r="AB100" s="99">
        <f>IF(Y100=0,0,IF(Y100&gt;7,SUM(LARGE(D100:W100,{1,2,3,4,5,6,7,8})),0))</f>
        <v>0</v>
      </c>
      <c r="AC100" s="58"/>
    </row>
    <row r="101" spans="1:29" ht="15" customHeight="1">
      <c r="A101" s="100" t="s">
        <v>656</v>
      </c>
      <c r="B101" s="101" t="s">
        <v>631</v>
      </c>
      <c r="C101" s="86" t="s">
        <v>39</v>
      </c>
      <c r="D101" s="102"/>
      <c r="E101" s="103"/>
      <c r="F101" s="102"/>
      <c r="G101" s="102">
        <v>31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4"/>
      <c r="W101" s="103"/>
      <c r="X101" s="105"/>
      <c r="Y101" s="50">
        <f>COUNT(D101:W101)</f>
        <v>1</v>
      </c>
      <c r="Z101" s="99">
        <f>IF(Y101=0,0,AVERAGE(D101:W101))</f>
        <v>31</v>
      </c>
      <c r="AA101" s="99">
        <f>IF(Y101=0,0,IF(Y101&gt;7,AVERAGE(LARGE(D101:W101,{1,2,3,4,5,6,7,8})),0))</f>
        <v>0</v>
      </c>
      <c r="AB101" s="99">
        <f>IF(Y101=0,0,IF(Y101&gt;7,SUM(LARGE(D101:W101,{1,2,3,4,5,6,7,8})),0))</f>
        <v>0</v>
      </c>
      <c r="AC101" s="58"/>
    </row>
    <row r="102" spans="1:29" ht="15" customHeight="1">
      <c r="A102" s="100" t="s">
        <v>655</v>
      </c>
      <c r="B102" s="101" t="s">
        <v>631</v>
      </c>
      <c r="C102" s="106" t="s">
        <v>39</v>
      </c>
      <c r="D102" s="102"/>
      <c r="E102" s="103"/>
      <c r="F102" s="102"/>
      <c r="G102" s="102">
        <v>30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4"/>
      <c r="W102" s="103"/>
      <c r="X102" s="105"/>
      <c r="Y102" s="50">
        <f>COUNT(D102:W102)</f>
        <v>1</v>
      </c>
      <c r="Z102" s="99">
        <f>IF(Y102=0,0,AVERAGE(D102:W102))</f>
        <v>30</v>
      </c>
      <c r="AA102" s="99">
        <f>IF(Y102=0,0,IF(Y102&gt;7,AVERAGE(LARGE(D102:W102,{1,2,3,4,5,6,7,8})),0))</f>
        <v>0</v>
      </c>
      <c r="AB102" s="99">
        <f>IF(Y102=0,0,IF(Y102&gt;7,SUM(LARGE(D102:W102,{1,2,3,4,5,6,7,8})),0))</f>
        <v>0</v>
      </c>
      <c r="AC102" s="58"/>
    </row>
    <row r="103" spans="1:29" ht="15" customHeight="1">
      <c r="A103" s="100" t="s">
        <v>104</v>
      </c>
      <c r="B103" s="101" t="s">
        <v>9</v>
      </c>
      <c r="C103" s="106" t="s">
        <v>44</v>
      </c>
      <c r="D103" s="102">
        <v>41</v>
      </c>
      <c r="E103" s="103">
        <v>40</v>
      </c>
      <c r="F103" s="102"/>
      <c r="G103" s="102">
        <v>40</v>
      </c>
      <c r="H103" s="102"/>
      <c r="I103" s="102">
        <v>43</v>
      </c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4"/>
      <c r="W103" s="103"/>
      <c r="X103" s="105"/>
      <c r="Y103" s="50">
        <f>COUNT(D103:W103)</f>
        <v>4</v>
      </c>
      <c r="Z103" s="99">
        <f>IF(Y103=0,0,AVERAGE(D103:W103))</f>
        <v>41</v>
      </c>
      <c r="AA103" s="99">
        <f>IF(Y103=0,0,IF(Y103&gt;7,AVERAGE(LARGE(D103:W103,{1,2,3,4,5,6,7,8})),0))</f>
        <v>0</v>
      </c>
      <c r="AB103" s="99">
        <f>IF(Y103=0,0,IF(Y103&gt;7,SUM(LARGE(D103:W103,{1,2,3,4,5,6,7,8})),0))</f>
        <v>0</v>
      </c>
      <c r="AC103" s="58"/>
    </row>
    <row r="104" spans="1:29" ht="15" customHeight="1">
      <c r="A104" s="100" t="s">
        <v>105</v>
      </c>
      <c r="B104" s="101" t="s">
        <v>9</v>
      </c>
      <c r="C104" s="86" t="s">
        <v>39</v>
      </c>
      <c r="D104" s="102"/>
      <c r="E104" s="103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4"/>
      <c r="W104" s="103"/>
      <c r="X104" s="105"/>
      <c r="Y104" s="50">
        <f>COUNT(D104:W104)</f>
        <v>0</v>
      </c>
      <c r="Z104" s="99">
        <f>IF(Y104=0,0,AVERAGE(D104:W104))</f>
        <v>0</v>
      </c>
      <c r="AA104" s="99">
        <f>IF(Y104=0,0,IF(Y104&gt;7,AVERAGE(LARGE(D104:W104,{1,2,3,4,5,6,7,8})),0))</f>
        <v>0</v>
      </c>
      <c r="AB104" s="99">
        <f>IF(Y104=0,0,IF(Y104&gt;7,SUM(LARGE(D104:W104,{1,2,3,4,5,6,7,8})),0))</f>
        <v>0</v>
      </c>
      <c r="AC104" s="58"/>
    </row>
    <row r="105" spans="1:29" ht="15" customHeight="1">
      <c r="A105" s="100" t="s">
        <v>105</v>
      </c>
      <c r="B105" s="101" t="s">
        <v>9</v>
      </c>
      <c r="C105" s="86" t="s">
        <v>44</v>
      </c>
      <c r="D105" s="102">
        <v>45</v>
      </c>
      <c r="E105" s="103">
        <v>44</v>
      </c>
      <c r="F105" s="102"/>
      <c r="G105" s="102">
        <v>37</v>
      </c>
      <c r="H105" s="102">
        <v>46</v>
      </c>
      <c r="I105" s="102">
        <v>43</v>
      </c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4">
        <v>39</v>
      </c>
      <c r="W105" s="103">
        <v>45</v>
      </c>
      <c r="X105" s="110"/>
      <c r="Y105" s="50">
        <f>COUNT(D105:W105)</f>
        <v>7</v>
      </c>
      <c r="Z105" s="99">
        <f>IF(Y105=0,0,AVERAGE(D105:W105))</f>
        <v>42.714285714285715</v>
      </c>
      <c r="AA105" s="99">
        <f>IF(Y105=0,0,IF(Y105&gt;7,AVERAGE(LARGE(D105:W105,{1,2,3,4,5,6,7,8})),0))</f>
        <v>0</v>
      </c>
      <c r="AB105" s="99">
        <f>IF(Y105=0,0,IF(Y105&gt;7,SUM(LARGE(D105:W105,{1,2,3,4,5,6,7,8})),0))</f>
        <v>0</v>
      </c>
      <c r="AC105" s="58"/>
    </row>
    <row r="106" spans="1:29" ht="15" customHeight="1">
      <c r="A106" s="100" t="s">
        <v>106</v>
      </c>
      <c r="B106" s="101" t="s">
        <v>9</v>
      </c>
      <c r="C106" s="86" t="s">
        <v>47</v>
      </c>
      <c r="D106" s="102">
        <v>28</v>
      </c>
      <c r="E106" s="103">
        <v>32</v>
      </c>
      <c r="F106" s="102"/>
      <c r="G106" s="102">
        <v>30</v>
      </c>
      <c r="H106" s="102">
        <v>24</v>
      </c>
      <c r="I106" s="102">
        <v>31</v>
      </c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4">
        <v>31</v>
      </c>
      <c r="W106" s="103">
        <v>29</v>
      </c>
      <c r="X106" s="105"/>
      <c r="Y106" s="50">
        <f>COUNT(D106:W106)</f>
        <v>7</v>
      </c>
      <c r="Z106" s="99">
        <f>IF(Y106=0,0,AVERAGE(D106:W106))</f>
        <v>29.285714285714285</v>
      </c>
      <c r="AA106" s="99">
        <f>IF(Y106=0,0,IF(Y106&gt;7,AVERAGE(LARGE(D106:W106,{1,2,3,4,5,6,7,8})),0))</f>
        <v>0</v>
      </c>
      <c r="AB106" s="99">
        <f>IF(Y106=0,0,IF(Y106&gt;7,SUM(LARGE(D106:W106,{1,2,3,4,5,6,7,8})),0))</f>
        <v>0</v>
      </c>
      <c r="AC106" s="58"/>
    </row>
    <row r="107" spans="1:29" ht="15" customHeight="1">
      <c r="A107" s="100" t="s">
        <v>670</v>
      </c>
      <c r="B107" s="101" t="s">
        <v>4</v>
      </c>
      <c r="C107" s="86" t="s">
        <v>49</v>
      </c>
      <c r="D107" s="102"/>
      <c r="E107" s="103">
        <v>32</v>
      </c>
      <c r="F107" s="102">
        <v>34</v>
      </c>
      <c r="G107" s="102"/>
      <c r="H107" s="102"/>
      <c r="I107" s="102">
        <v>35</v>
      </c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4">
        <v>42</v>
      </c>
      <c r="W107" s="103"/>
      <c r="X107" s="105"/>
      <c r="Y107" s="50">
        <f>COUNT(D107:W107)</f>
        <v>4</v>
      </c>
      <c r="Z107" s="99">
        <f>IF(Y107=0,0,AVERAGE(D107:W107))</f>
        <v>35.75</v>
      </c>
      <c r="AA107" s="99">
        <f>IF(Y107=0,0,IF(Y107&gt;7,AVERAGE(LARGE(D107:W107,{1,2,3,4,5,6,7,8})),0))</f>
        <v>0</v>
      </c>
      <c r="AB107" s="99">
        <f>IF(Y107=0,0,IF(Y107&gt;7,SUM(LARGE(D107:W107,{1,2,3,4,5,6,7,8})),0))</f>
        <v>0</v>
      </c>
      <c r="AC107" s="58"/>
    </row>
    <row r="108" spans="1:29" ht="15" customHeight="1">
      <c r="A108" s="100" t="s">
        <v>669</v>
      </c>
      <c r="B108" s="101" t="s">
        <v>4</v>
      </c>
      <c r="C108" s="86" t="s">
        <v>39</v>
      </c>
      <c r="D108" s="102"/>
      <c r="E108" s="103">
        <v>39</v>
      </c>
      <c r="F108" s="102">
        <v>35</v>
      </c>
      <c r="G108" s="102"/>
      <c r="H108" s="102"/>
      <c r="I108" s="102">
        <v>38</v>
      </c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9"/>
      <c r="U108" s="102"/>
      <c r="V108" s="104">
        <v>43</v>
      </c>
      <c r="W108" s="103"/>
      <c r="X108" s="105"/>
      <c r="Y108" s="50">
        <f>COUNT(D108:W108)</f>
        <v>4</v>
      </c>
      <c r="Z108" s="99">
        <f>IF(Y108=0,0,AVERAGE(D108:W108))</f>
        <v>38.75</v>
      </c>
      <c r="AA108" s="99">
        <f>IF(Y108=0,0,IF(Y108&gt;7,AVERAGE(LARGE(D108:W108,{1,2,3,4,5,6,7,8})),0))</f>
        <v>0</v>
      </c>
      <c r="AB108" s="99">
        <f>IF(Y108=0,0,IF(Y108&gt;7,SUM(LARGE(D108:W108,{1,2,3,4,5,6,7,8})),0))</f>
        <v>0</v>
      </c>
      <c r="AC108" s="58"/>
    </row>
    <row r="109" spans="1:29" ht="15" customHeight="1">
      <c r="A109" s="100" t="s">
        <v>107</v>
      </c>
      <c r="B109" s="101" t="s">
        <v>4</v>
      </c>
      <c r="C109" s="86" t="s">
        <v>40</v>
      </c>
      <c r="D109" s="102"/>
      <c r="E109" s="103"/>
      <c r="F109" s="102"/>
      <c r="G109" s="102">
        <v>28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4"/>
      <c r="W109" s="103">
        <v>25</v>
      </c>
      <c r="X109" s="105"/>
      <c r="Y109" s="50">
        <f>COUNT(D109:W109)</f>
        <v>2</v>
      </c>
      <c r="Z109" s="99">
        <f>IF(Y109=0,0,AVERAGE(D109:W109))</f>
        <v>26.5</v>
      </c>
      <c r="AA109" s="99">
        <f>IF(Y109=0,0,IF(Y109&gt;7,AVERAGE(LARGE(D109:W109,{1,2,3,4,5,6,7,8})),0))</f>
        <v>0</v>
      </c>
      <c r="AB109" s="99">
        <f>IF(Y109=0,0,IF(Y109&gt;7,SUM(LARGE(D109:W109,{1,2,3,4,5,6,7,8})),0))</f>
        <v>0</v>
      </c>
      <c r="AC109" s="58"/>
    </row>
    <row r="110" spans="1:29" ht="15" customHeight="1">
      <c r="A110" s="100" t="s">
        <v>107</v>
      </c>
      <c r="B110" s="101" t="s">
        <v>4</v>
      </c>
      <c r="C110" s="86" t="s">
        <v>55</v>
      </c>
      <c r="D110" s="102"/>
      <c r="E110" s="103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4"/>
      <c r="W110" s="103"/>
      <c r="X110" s="105"/>
      <c r="Y110" s="50">
        <f>COUNT(D110:W110)</f>
        <v>0</v>
      </c>
      <c r="Z110" s="99">
        <f>IF(Y110=0,0,AVERAGE(D110:W110))</f>
        <v>0</v>
      </c>
      <c r="AA110" s="99">
        <f>IF(Y110=0,0,IF(Y110&gt;7,AVERAGE(LARGE(D110:W110,{1,2,3,4,5,6,7,8})),0))</f>
        <v>0</v>
      </c>
      <c r="AB110" s="99">
        <f>IF(Y110=0,0,IF(Y110&gt;7,SUM(LARGE(D110:W110,{1,2,3,4,5,6,7,8})),0))</f>
        <v>0</v>
      </c>
      <c r="AC110" s="58"/>
    </row>
    <row r="111" spans="1:29" ht="15" customHeight="1">
      <c r="A111" s="100" t="s">
        <v>108</v>
      </c>
      <c r="B111" s="101" t="s">
        <v>10</v>
      </c>
      <c r="C111" s="86" t="s">
        <v>39</v>
      </c>
      <c r="D111" s="102"/>
      <c r="E111" s="103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4"/>
      <c r="W111" s="111"/>
      <c r="X111" s="105"/>
      <c r="Y111" s="50">
        <f>COUNT(D111:W111)</f>
        <v>0</v>
      </c>
      <c r="Z111" s="99">
        <f>IF(Y111=0,0,AVERAGE(D111:W111))</f>
        <v>0</v>
      </c>
      <c r="AA111" s="99">
        <f>IF(Y111=0,0,IF(Y111&gt;7,AVERAGE(LARGE(D111:W111,{1,2,3,4,5,6,7,8})),0))</f>
        <v>0</v>
      </c>
      <c r="AB111" s="99">
        <f>IF(Y111=0,0,IF(Y111&gt;7,SUM(LARGE(D111:W111,{1,2,3,4,5,6,7,8})),0))</f>
        <v>0</v>
      </c>
      <c r="AC111" s="58"/>
    </row>
    <row r="112" spans="1:29" ht="15" customHeight="1">
      <c r="A112" s="100" t="s">
        <v>109</v>
      </c>
      <c r="B112" s="101" t="s">
        <v>8</v>
      </c>
      <c r="C112" s="86" t="s">
        <v>39</v>
      </c>
      <c r="D112" s="102">
        <v>36</v>
      </c>
      <c r="E112" s="103">
        <v>38</v>
      </c>
      <c r="F112" s="102">
        <v>37</v>
      </c>
      <c r="G112" s="102">
        <v>43</v>
      </c>
      <c r="H112" s="102"/>
      <c r="I112" s="102">
        <v>40</v>
      </c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4">
        <v>36</v>
      </c>
      <c r="W112" s="103">
        <v>44</v>
      </c>
      <c r="X112" s="105"/>
      <c r="Y112" s="50">
        <f>COUNT(D112:W112)</f>
        <v>7</v>
      </c>
      <c r="Z112" s="99">
        <f>IF(Y112=0,0,AVERAGE(D112:W112))</f>
        <v>39.142857142857146</v>
      </c>
      <c r="AA112" s="99">
        <f>IF(Y112=0,0,IF(Y112&gt;7,AVERAGE(LARGE(D112:W112,{1,2,3,4,5,6,7,8})),0))</f>
        <v>0</v>
      </c>
      <c r="AB112" s="99">
        <f>IF(Y112=0,0,IF(Y112&gt;7,SUM(LARGE(D112:W112,{1,2,3,4,5,6,7,8})),0))</f>
        <v>0</v>
      </c>
      <c r="AC112" s="58"/>
    </row>
    <row r="113" spans="1:29" ht="15" customHeight="1">
      <c r="A113" s="100" t="s">
        <v>109</v>
      </c>
      <c r="B113" s="101" t="s">
        <v>8</v>
      </c>
      <c r="C113" s="86" t="s">
        <v>40</v>
      </c>
      <c r="D113" s="102"/>
      <c r="E113" s="103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4"/>
      <c r="W113" s="103"/>
      <c r="X113" s="105"/>
      <c r="Y113" s="50">
        <f>COUNT(D113:W113)</f>
        <v>0</v>
      </c>
      <c r="Z113" s="99">
        <f>IF(Y113=0,0,AVERAGE(D113:W113))</f>
        <v>0</v>
      </c>
      <c r="AA113" s="99">
        <f>IF(Y113=0,0,IF(Y113&gt;7,AVERAGE(LARGE(D113:W113,{1,2,3,4,5,6,7,8})),0))</f>
        <v>0</v>
      </c>
      <c r="AB113" s="99">
        <f>IF(Y113=0,0,IF(Y113&gt;7,SUM(LARGE(D113:W113,{1,2,3,4,5,6,7,8})),0))</f>
        <v>0</v>
      </c>
      <c r="AC113" s="58"/>
    </row>
    <row r="114" spans="1:29" ht="15" customHeight="1">
      <c r="A114" s="100" t="s">
        <v>110</v>
      </c>
      <c r="B114" s="101" t="s">
        <v>4</v>
      </c>
      <c r="C114" s="86" t="s">
        <v>39</v>
      </c>
      <c r="D114" s="102"/>
      <c r="E114" s="103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4"/>
      <c r="W114" s="103"/>
      <c r="X114" s="105"/>
      <c r="Y114" s="50">
        <f>COUNT(D114:W114)</f>
        <v>0</v>
      </c>
      <c r="Z114" s="99">
        <f>IF(Y114=0,0,AVERAGE(D114:W114))</f>
        <v>0</v>
      </c>
      <c r="AA114" s="99">
        <f>IF(Y114=0,0,IF(Y114&gt;7,AVERAGE(LARGE(D114:W114,{1,2,3,4,5,6,7,8})),0))</f>
        <v>0</v>
      </c>
      <c r="AB114" s="99">
        <f>IF(Y114=0,0,IF(Y114&gt;7,SUM(LARGE(D114:W114,{1,2,3,4,5,6,7,8})),0))</f>
        <v>0</v>
      </c>
      <c r="AC114" s="58"/>
    </row>
    <row r="115" spans="1:29" ht="15" customHeight="1">
      <c r="A115" s="100" t="s">
        <v>110</v>
      </c>
      <c r="B115" s="101" t="s">
        <v>4</v>
      </c>
      <c r="C115" s="86" t="s">
        <v>40</v>
      </c>
      <c r="D115" s="102"/>
      <c r="E115" s="103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4"/>
      <c r="W115" s="103"/>
      <c r="X115" s="105"/>
      <c r="Y115" s="50">
        <f>COUNT(D115:W115)</f>
        <v>0</v>
      </c>
      <c r="Z115" s="99">
        <f>IF(Y115=0,0,AVERAGE(D115:W115))</f>
        <v>0</v>
      </c>
      <c r="AA115" s="99">
        <f>IF(Y115=0,0,IF(Y115&gt;7,AVERAGE(LARGE(D115:W115,{1,2,3,4,5,6,7,8})),0))</f>
        <v>0</v>
      </c>
      <c r="AB115" s="99">
        <f>IF(Y115=0,0,IF(Y115&gt;7,SUM(LARGE(D115:W115,{1,2,3,4,5,6,7,8})),0))</f>
        <v>0</v>
      </c>
      <c r="AC115" s="58"/>
    </row>
    <row r="116" spans="1:29" ht="15" customHeight="1">
      <c r="A116" s="100" t="s">
        <v>110</v>
      </c>
      <c r="B116" s="101" t="s">
        <v>4</v>
      </c>
      <c r="C116" s="106" t="s">
        <v>83</v>
      </c>
      <c r="D116" s="102"/>
      <c r="E116" s="103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4"/>
      <c r="W116" s="103"/>
      <c r="X116" s="105"/>
      <c r="Y116" s="50">
        <f>COUNT(D116:W116)</f>
        <v>0</v>
      </c>
      <c r="Z116" s="99">
        <f>IF(Y116=0,0,AVERAGE(D116:W116))</f>
        <v>0</v>
      </c>
      <c r="AA116" s="99">
        <f>IF(Y116=0,0,IF(Y116&gt;7,AVERAGE(LARGE(D116:W116,{1,2,3,4,5,6,7,8})),0))</f>
        <v>0</v>
      </c>
      <c r="AB116" s="99">
        <f>IF(Y116=0,0,IF(Y116&gt;7,SUM(LARGE(D116:W116,{1,2,3,4,5,6,7,8})),0))</f>
        <v>0</v>
      </c>
      <c r="AC116" s="58"/>
    </row>
    <row r="117" spans="1:29" ht="15" customHeight="1">
      <c r="A117" s="100" t="s">
        <v>111</v>
      </c>
      <c r="B117" s="101" t="s">
        <v>7</v>
      </c>
      <c r="C117" s="86" t="s">
        <v>39</v>
      </c>
      <c r="D117" s="102"/>
      <c r="E117" s="103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4"/>
      <c r="W117" s="103"/>
      <c r="X117" s="105"/>
      <c r="Y117" s="50">
        <f>COUNT(D117:W117)</f>
        <v>0</v>
      </c>
      <c r="Z117" s="99">
        <f>IF(Y117=0,0,AVERAGE(D117:W117))</f>
        <v>0</v>
      </c>
      <c r="AA117" s="99">
        <f>IF(Y117=0,0,IF(Y117&gt;7,AVERAGE(LARGE(D117:W117,{1,2,3,4,5,6,7,8})),0))</f>
        <v>0</v>
      </c>
      <c r="AB117" s="99">
        <f>IF(Y117=0,0,IF(Y117&gt;7,SUM(LARGE(D117:W117,{1,2,3,4,5,6,7,8})),0))</f>
        <v>0</v>
      </c>
      <c r="AC117" s="58"/>
    </row>
    <row r="118" spans="1:29" ht="15" customHeight="1">
      <c r="A118" s="100" t="s">
        <v>112</v>
      </c>
      <c r="B118" s="101" t="s">
        <v>6</v>
      </c>
      <c r="C118" s="106" t="s">
        <v>55</v>
      </c>
      <c r="D118" s="102"/>
      <c r="E118" s="103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4"/>
      <c r="W118" s="103"/>
      <c r="X118" s="105"/>
      <c r="Y118" s="50">
        <f>COUNT(D118:W118)</f>
        <v>0</v>
      </c>
      <c r="Z118" s="99">
        <f>IF(Y118=0,0,AVERAGE(D118:W118))</f>
        <v>0</v>
      </c>
      <c r="AA118" s="99">
        <f>IF(Y118=0,0,IF(Y118&gt;7,AVERAGE(LARGE(D118:W118,{1,2,3,4,5,6,7,8})),0))</f>
        <v>0</v>
      </c>
      <c r="AB118" s="99">
        <f>IF(Y118=0,0,IF(Y118&gt;7,SUM(LARGE(D118:W118,{1,2,3,4,5,6,7,8})),0))</f>
        <v>0</v>
      </c>
      <c r="AC118" s="58"/>
    </row>
    <row r="119" spans="1:29" ht="15" customHeight="1">
      <c r="A119" s="100" t="s">
        <v>113</v>
      </c>
      <c r="B119" s="101" t="s">
        <v>10</v>
      </c>
      <c r="C119" s="86" t="s">
        <v>39</v>
      </c>
      <c r="D119" s="102"/>
      <c r="E119" s="103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4"/>
      <c r="W119" s="103"/>
      <c r="X119" s="105"/>
      <c r="Y119" s="50">
        <f>COUNT(D119:W119)</f>
        <v>0</v>
      </c>
      <c r="Z119" s="99">
        <f>IF(Y119=0,0,AVERAGE(D119:W119))</f>
        <v>0</v>
      </c>
      <c r="AA119" s="99">
        <f>IF(Y119=0,0,IF(Y119&gt;7,AVERAGE(LARGE(D119:W119,{1,2,3,4,5,6,7,8})),0))</f>
        <v>0</v>
      </c>
      <c r="AB119" s="99">
        <f>IF(Y119=0,0,IF(Y119&gt;7,SUM(LARGE(D119:W119,{1,2,3,4,5,6,7,8})),0))</f>
        <v>0</v>
      </c>
      <c r="AC119" s="58"/>
    </row>
    <row r="120" spans="1:29" ht="15" customHeight="1">
      <c r="A120" s="100" t="s">
        <v>113</v>
      </c>
      <c r="B120" s="101" t="s">
        <v>10</v>
      </c>
      <c r="C120" s="86" t="s">
        <v>40</v>
      </c>
      <c r="D120" s="102"/>
      <c r="E120" s="103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4"/>
      <c r="W120" s="103"/>
      <c r="X120" s="105"/>
      <c r="Y120" s="50">
        <f>COUNT(D120:W120)</f>
        <v>0</v>
      </c>
      <c r="Z120" s="99">
        <f>IF(Y120=0,0,AVERAGE(D120:W120))</f>
        <v>0</v>
      </c>
      <c r="AA120" s="99">
        <f>IF(Y120=0,0,IF(Y120&gt;7,AVERAGE(LARGE(D120:W120,{1,2,3,4,5,6,7,8})),0))</f>
        <v>0</v>
      </c>
      <c r="AB120" s="99">
        <f>IF(Y120=0,0,IF(Y120&gt;7,SUM(LARGE(D120:W120,{1,2,3,4,5,6,7,8})),0))</f>
        <v>0</v>
      </c>
      <c r="AC120" s="58"/>
    </row>
    <row r="121" spans="1:29" ht="15" customHeight="1">
      <c r="A121" s="100" t="s">
        <v>114</v>
      </c>
      <c r="B121" s="101" t="s">
        <v>2</v>
      </c>
      <c r="C121" s="86" t="s">
        <v>40</v>
      </c>
      <c r="D121" s="102"/>
      <c r="E121" s="103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4"/>
      <c r="W121" s="103"/>
      <c r="X121" s="105"/>
      <c r="Y121" s="50">
        <f>COUNT(D121:W121)</f>
        <v>0</v>
      </c>
      <c r="Z121" s="99">
        <f>IF(Y121=0,0,AVERAGE(D121:W121))</f>
        <v>0</v>
      </c>
      <c r="AA121" s="99">
        <f>IF(Y121=0,0,IF(Y121&gt;7,AVERAGE(LARGE(D121:W121,{1,2,3,4,5,6,7,8})),0))</f>
        <v>0</v>
      </c>
      <c r="AB121" s="99">
        <f>IF(Y121=0,0,IF(Y121&gt;7,SUM(LARGE(D121:W121,{1,2,3,4,5,6,7,8})),0))</f>
        <v>0</v>
      </c>
      <c r="AC121" s="58"/>
    </row>
    <row r="122" spans="1:29" ht="15" customHeight="1">
      <c r="A122" s="121" t="s">
        <v>115</v>
      </c>
      <c r="B122" s="95" t="s">
        <v>2</v>
      </c>
      <c r="C122" s="122" t="s">
        <v>44</v>
      </c>
      <c r="D122" s="102"/>
      <c r="E122" s="103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4"/>
      <c r="W122" s="103"/>
      <c r="X122" s="105"/>
      <c r="Y122" s="50">
        <f>COUNT(D122:W122)</f>
        <v>0</v>
      </c>
      <c r="Z122" s="99">
        <f>IF(Y122=0,0,AVERAGE(D122:W122))</f>
        <v>0</v>
      </c>
      <c r="AA122" s="99">
        <f>IF(Y122=0,0,IF(Y122&gt;7,AVERAGE(LARGE(D122:W122,{1,2,3,4,5,6,7,8})),0))</f>
        <v>0</v>
      </c>
      <c r="AB122" s="99">
        <f>IF(Y122=0,0,IF(Y122&gt;7,SUM(LARGE(D122:W122,{1,2,3,4,5,6,7,8})),0))</f>
        <v>0</v>
      </c>
      <c r="AC122" s="58"/>
    </row>
    <row r="123" spans="1:29" ht="15" customHeight="1">
      <c r="A123" s="100" t="s">
        <v>116</v>
      </c>
      <c r="B123" s="101" t="s">
        <v>6</v>
      </c>
      <c r="C123" s="86" t="s">
        <v>39</v>
      </c>
      <c r="D123" s="102"/>
      <c r="E123" s="103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4"/>
      <c r="W123" s="103"/>
      <c r="X123" s="105"/>
      <c r="Y123" s="50">
        <f>COUNT(D123:W123)</f>
        <v>0</v>
      </c>
      <c r="Z123" s="99">
        <f>IF(Y123=0,0,AVERAGE(D123:W123))</f>
        <v>0</v>
      </c>
      <c r="AA123" s="99">
        <f>IF(Y123=0,0,IF(Y123&gt;7,AVERAGE(LARGE(D123:W123,{1,2,3,4,5,6,7,8})),0))</f>
        <v>0</v>
      </c>
      <c r="AB123" s="99">
        <f>IF(Y123=0,0,IF(Y123&gt;7,SUM(LARGE(D123:W123,{1,2,3,4,5,6,7,8})),0))</f>
        <v>0</v>
      </c>
      <c r="AC123" s="58"/>
    </row>
    <row r="124" spans="1:29" ht="15" customHeight="1">
      <c r="A124" s="100" t="s">
        <v>116</v>
      </c>
      <c r="B124" s="101" t="s">
        <v>6</v>
      </c>
      <c r="C124" s="86" t="s">
        <v>40</v>
      </c>
      <c r="D124" s="102"/>
      <c r="E124" s="103">
        <v>41</v>
      </c>
      <c r="F124" s="102">
        <v>45</v>
      </c>
      <c r="G124" s="102"/>
      <c r="H124" s="102"/>
      <c r="I124" s="102">
        <v>42</v>
      </c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4">
        <v>45</v>
      </c>
      <c r="W124" s="103">
        <v>42</v>
      </c>
      <c r="X124" s="105"/>
      <c r="Y124" s="50">
        <f>COUNT(D124:W124)</f>
        <v>5</v>
      </c>
      <c r="Z124" s="99">
        <f>IF(Y124=0,0,AVERAGE(D124:W124))</f>
        <v>43</v>
      </c>
      <c r="AA124" s="99">
        <f>IF(Y124=0,0,IF(Y124&gt;7,AVERAGE(LARGE(D124:W124,{1,2,3,4,5,6,7,8})),0))</f>
        <v>0</v>
      </c>
      <c r="AB124" s="99">
        <f>IF(Y124=0,0,IF(Y124&gt;7,SUM(LARGE(D124:W124,{1,2,3,4,5,6,7,8})),0))</f>
        <v>0</v>
      </c>
      <c r="AC124" s="58"/>
    </row>
    <row r="125" spans="1:29" ht="15" customHeight="1">
      <c r="A125" s="121" t="s">
        <v>116</v>
      </c>
      <c r="B125" s="95" t="s">
        <v>6</v>
      </c>
      <c r="C125" s="122" t="s">
        <v>55</v>
      </c>
      <c r="D125" s="102">
        <v>41</v>
      </c>
      <c r="E125" s="103">
        <v>38</v>
      </c>
      <c r="F125" s="102">
        <v>40</v>
      </c>
      <c r="G125" s="102">
        <v>41</v>
      </c>
      <c r="H125" s="102"/>
      <c r="I125" s="102">
        <v>41</v>
      </c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4">
        <v>36</v>
      </c>
      <c r="W125" s="103">
        <v>41</v>
      </c>
      <c r="X125" s="105"/>
      <c r="Y125" s="50">
        <f>COUNT(D125:W125)</f>
        <v>7</v>
      </c>
      <c r="Z125" s="99">
        <f>IF(Y125=0,0,AVERAGE(D125:W125))</f>
        <v>39.714285714285715</v>
      </c>
      <c r="AA125" s="99">
        <f>IF(Y125=0,0,IF(Y125&gt;7,AVERAGE(LARGE(D125:W125,{1,2,3,4,5,6,7,8})),0))</f>
        <v>0</v>
      </c>
      <c r="AB125" s="99">
        <f>IF(Y125=0,0,IF(Y125&gt;7,SUM(LARGE(D125:W125,{1,2,3,4,5,6,7,8})),0))</f>
        <v>0</v>
      </c>
      <c r="AC125" s="58"/>
    </row>
    <row r="126" spans="1:29" ht="15" customHeight="1">
      <c r="A126" s="100" t="s">
        <v>116</v>
      </c>
      <c r="B126" s="101" t="s">
        <v>6</v>
      </c>
      <c r="C126" s="86" t="s">
        <v>83</v>
      </c>
      <c r="D126" s="102"/>
      <c r="E126" s="103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4"/>
      <c r="W126" s="103"/>
      <c r="X126" s="105"/>
      <c r="Y126" s="50">
        <f>COUNT(D126:W126)</f>
        <v>0</v>
      </c>
      <c r="Z126" s="99">
        <f>IF(Y126=0,0,AVERAGE(D126:W126))</f>
        <v>0</v>
      </c>
      <c r="AA126" s="99">
        <f>IF(Y126=0,0,IF(Y126&gt;7,AVERAGE(LARGE(D126:W126,{1,2,3,4,5,6,7,8})),0))</f>
        <v>0</v>
      </c>
      <c r="AB126" s="99">
        <f>IF(Y126=0,0,IF(Y126&gt;7,SUM(LARGE(D126:W126,{1,2,3,4,5,6,7,8})),0))</f>
        <v>0</v>
      </c>
      <c r="AC126" s="58"/>
    </row>
    <row r="127" spans="1:29" ht="15" customHeight="1">
      <c r="A127" s="100" t="s">
        <v>117</v>
      </c>
      <c r="B127" s="101" t="s">
        <v>4</v>
      </c>
      <c r="C127" s="86" t="s">
        <v>40</v>
      </c>
      <c r="D127" s="102"/>
      <c r="E127" s="103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4"/>
      <c r="W127" s="103"/>
      <c r="X127" s="105"/>
      <c r="Y127" s="50">
        <f>COUNT(D127:W127)</f>
        <v>0</v>
      </c>
      <c r="Z127" s="99">
        <f>IF(Y127=0,0,AVERAGE(D127:W127))</f>
        <v>0</v>
      </c>
      <c r="AA127" s="99">
        <f>IF(Y127=0,0,IF(Y127&gt;7,AVERAGE(LARGE(D127:W127,{1,2,3,4,5,6,7,8})),0))</f>
        <v>0</v>
      </c>
      <c r="AB127" s="99">
        <f>IF(Y127=0,0,IF(Y127&gt;7,SUM(LARGE(D127:W127,{1,2,3,4,5,6,7,8})),0))</f>
        <v>0</v>
      </c>
      <c r="AC127" s="58"/>
    </row>
    <row r="128" spans="1:29" ht="15" customHeight="1">
      <c r="A128" s="100" t="s">
        <v>118</v>
      </c>
      <c r="B128" s="101" t="s">
        <v>7</v>
      </c>
      <c r="C128" s="86" t="s">
        <v>39</v>
      </c>
      <c r="D128" s="102"/>
      <c r="E128" s="103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4"/>
      <c r="W128" s="103"/>
      <c r="X128" s="105"/>
      <c r="Y128" s="50">
        <f>COUNT(D128:W128)</f>
        <v>0</v>
      </c>
      <c r="Z128" s="99">
        <f>IF(Y128=0,0,AVERAGE(D128:W128))</f>
        <v>0</v>
      </c>
      <c r="AA128" s="99">
        <f>IF(Y128=0,0,IF(Y128&gt;7,AVERAGE(LARGE(D128:W128,{1,2,3,4,5,6,7,8})),0))</f>
        <v>0</v>
      </c>
      <c r="AB128" s="99">
        <f>IF(Y128=0,0,IF(Y128&gt;7,SUM(LARGE(D128:W128,{1,2,3,4,5,6,7,8})),0))</f>
        <v>0</v>
      </c>
      <c r="AC128" s="58"/>
    </row>
    <row r="129" spans="1:29" ht="15" customHeight="1">
      <c r="A129" s="100" t="s">
        <v>119</v>
      </c>
      <c r="B129" s="101" t="s">
        <v>4</v>
      </c>
      <c r="C129" s="86" t="s">
        <v>39</v>
      </c>
      <c r="D129" s="102"/>
      <c r="E129" s="103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4"/>
      <c r="W129" s="103"/>
      <c r="X129" s="105"/>
      <c r="Y129" s="50">
        <f>COUNT(D129:W129)</f>
        <v>0</v>
      </c>
      <c r="Z129" s="99">
        <f>IF(Y129=0,0,AVERAGE(D129:W129))</f>
        <v>0</v>
      </c>
      <c r="AA129" s="99">
        <f>IF(Y129=0,0,IF(Y129&gt;7,AVERAGE(LARGE(D129:W129,{1,2,3,4,5,6,7,8})),0))</f>
        <v>0</v>
      </c>
      <c r="AB129" s="99">
        <f>IF(Y129=0,0,IF(Y129&gt;7,SUM(LARGE(D129:W129,{1,2,3,4,5,6,7,8})),0))</f>
        <v>0</v>
      </c>
      <c r="AC129" s="58"/>
    </row>
    <row r="130" spans="1:29" ht="15" customHeight="1">
      <c r="A130" s="107" t="s">
        <v>120</v>
      </c>
      <c r="B130" s="105" t="s">
        <v>10</v>
      </c>
      <c r="C130" s="86" t="s">
        <v>39</v>
      </c>
      <c r="D130" s="102"/>
      <c r="E130" s="103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4"/>
      <c r="W130" s="103"/>
      <c r="X130" s="105"/>
      <c r="Y130" s="50">
        <f>COUNT(D130:W130)</f>
        <v>0</v>
      </c>
      <c r="Z130" s="99">
        <f>IF(Y130=0,0,AVERAGE(D130:W130))</f>
        <v>0</v>
      </c>
      <c r="AA130" s="99">
        <f>IF(Y130=0,0,IF(Y130&gt;7,AVERAGE(LARGE(D130:W130,{1,2,3,4,5,6,7,8})),0))</f>
        <v>0</v>
      </c>
      <c r="AB130" s="99">
        <f>IF(Y130=0,0,IF(Y130&gt;7,SUM(LARGE(D130:W130,{1,2,3,4,5,6,7,8})),0))</f>
        <v>0</v>
      </c>
      <c r="AC130" s="58"/>
    </row>
    <row r="131" spans="1:29" ht="15" customHeight="1">
      <c r="A131" s="107" t="s">
        <v>121</v>
      </c>
      <c r="B131" s="105" t="s">
        <v>10</v>
      </c>
      <c r="C131" s="86" t="s">
        <v>39</v>
      </c>
      <c r="D131" s="102"/>
      <c r="E131" s="103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4"/>
      <c r="W131" s="103"/>
      <c r="X131" s="105"/>
      <c r="Y131" s="50">
        <f>COUNT(D131:W131)</f>
        <v>0</v>
      </c>
      <c r="Z131" s="99">
        <f>IF(Y131=0,0,AVERAGE(D131:W131))</f>
        <v>0</v>
      </c>
      <c r="AA131" s="99">
        <f>IF(Y131=0,0,IF(Y131&gt;7,AVERAGE(LARGE(D131:W131,{1,2,3,4,5,6,7,8})),0))</f>
        <v>0</v>
      </c>
      <c r="AB131" s="99">
        <f>IF(Y131=0,0,IF(Y131&gt;7,SUM(LARGE(D131:W131,{1,2,3,4,5,6,7,8})),0))</f>
        <v>0</v>
      </c>
      <c r="AC131" s="58"/>
    </row>
    <row r="132" spans="1:29" ht="15" customHeight="1">
      <c r="A132" s="100" t="s">
        <v>122</v>
      </c>
      <c r="B132" s="101" t="s">
        <v>7</v>
      </c>
      <c r="C132" s="106" t="s">
        <v>39</v>
      </c>
      <c r="D132" s="102"/>
      <c r="E132" s="103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4"/>
      <c r="W132" s="103"/>
      <c r="X132" s="105"/>
      <c r="Y132" s="50">
        <f>COUNT(D132:W132)</f>
        <v>0</v>
      </c>
      <c r="Z132" s="99">
        <f>IF(Y132=0,0,AVERAGE(D132:W132))</f>
        <v>0</v>
      </c>
      <c r="AA132" s="99">
        <f>IF(Y132=0,0,IF(Y132&gt;7,AVERAGE(LARGE(D132:W132,{1,2,3,4,5,6,7,8})),0))</f>
        <v>0</v>
      </c>
      <c r="AB132" s="99">
        <f>IF(Y132=0,0,IF(Y132&gt;7,SUM(LARGE(D132:W132,{1,2,3,4,5,6,7,8})),0))</f>
        <v>0</v>
      </c>
      <c r="AC132" s="58"/>
    </row>
    <row r="133" spans="1:29" ht="15" customHeight="1">
      <c r="A133" s="100" t="s">
        <v>123</v>
      </c>
      <c r="B133" s="101" t="s">
        <v>7</v>
      </c>
      <c r="C133" s="86" t="s">
        <v>39</v>
      </c>
      <c r="D133" s="102"/>
      <c r="E133" s="103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4"/>
      <c r="W133" s="103"/>
      <c r="X133" s="105"/>
      <c r="Y133" s="50">
        <f>COUNT(D133:W133)</f>
        <v>0</v>
      </c>
      <c r="Z133" s="99">
        <f>IF(Y133=0,0,AVERAGE(D133:W133))</f>
        <v>0</v>
      </c>
      <c r="AA133" s="99">
        <f>IF(Y133=0,0,IF(Y133&gt;7,AVERAGE(LARGE(D133:W133,{1,2,3,4,5,6,7,8})),0))</f>
        <v>0</v>
      </c>
      <c r="AB133" s="99">
        <f>IF(Y133=0,0,IF(Y133&gt;7,SUM(LARGE(D133:W133,{1,2,3,4,5,6,7,8})),0))</f>
        <v>0</v>
      </c>
      <c r="AC133" s="58"/>
    </row>
    <row r="134" spans="1:29" ht="15" customHeight="1">
      <c r="A134" s="100" t="s">
        <v>123</v>
      </c>
      <c r="B134" s="101" t="s">
        <v>7</v>
      </c>
      <c r="C134" s="86" t="s">
        <v>40</v>
      </c>
      <c r="D134" s="102"/>
      <c r="E134" s="103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4"/>
      <c r="W134" s="103"/>
      <c r="X134" s="105"/>
      <c r="Y134" s="50">
        <f>COUNT(D134:W134)</f>
        <v>0</v>
      </c>
      <c r="Z134" s="99">
        <f>IF(Y134=0,0,AVERAGE(D134:W134))</f>
        <v>0</v>
      </c>
      <c r="AA134" s="99">
        <f>IF(Y134=0,0,IF(Y134&gt;7,AVERAGE(LARGE(D134:W134,{1,2,3,4,5,6,7,8})),0))</f>
        <v>0</v>
      </c>
      <c r="AB134" s="99">
        <f>IF(Y134=0,0,IF(Y134&gt;7,SUM(LARGE(D134:W134,{1,2,3,4,5,6,7,8})),0))</f>
        <v>0</v>
      </c>
      <c r="AC134" s="58"/>
    </row>
    <row r="135" spans="1:29" ht="15" customHeight="1">
      <c r="A135" s="100" t="s">
        <v>124</v>
      </c>
      <c r="B135" s="101" t="s">
        <v>3</v>
      </c>
      <c r="C135" s="86" t="s">
        <v>39</v>
      </c>
      <c r="D135" s="102"/>
      <c r="E135" s="103"/>
      <c r="F135" s="102">
        <v>41</v>
      </c>
      <c r="G135" s="102">
        <v>39</v>
      </c>
      <c r="H135" s="102">
        <v>36</v>
      </c>
      <c r="I135" s="102">
        <v>39</v>
      </c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4"/>
      <c r="W135" s="103"/>
      <c r="X135" s="105"/>
      <c r="Y135" s="50">
        <f>COUNT(D135:W135)</f>
        <v>4</v>
      </c>
      <c r="Z135" s="99">
        <f>IF(Y135=0,0,AVERAGE(D135:W135))</f>
        <v>38.75</v>
      </c>
      <c r="AA135" s="99">
        <f>IF(Y135=0,0,IF(Y135&gt;7,AVERAGE(LARGE(D135:W135,{1,2,3,4,5,6,7,8})),0))</f>
        <v>0</v>
      </c>
      <c r="AB135" s="99">
        <f>IF(Y135=0,0,IF(Y135&gt;7,SUM(LARGE(D135:W135,{1,2,3,4,5,6,7,8})),0))</f>
        <v>0</v>
      </c>
      <c r="AC135" s="58"/>
    </row>
    <row r="136" spans="1:29" ht="15" customHeight="1">
      <c r="A136" s="100" t="s">
        <v>125</v>
      </c>
      <c r="B136" s="101" t="s">
        <v>3</v>
      </c>
      <c r="C136" s="86" t="s">
        <v>39</v>
      </c>
      <c r="D136" s="102"/>
      <c r="E136" s="103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4"/>
      <c r="W136" s="103"/>
      <c r="X136" s="105"/>
      <c r="Y136" s="50">
        <f>COUNT(D136:W136)</f>
        <v>0</v>
      </c>
      <c r="Z136" s="99">
        <f>IF(Y136=0,0,AVERAGE(D136:W136))</f>
        <v>0</v>
      </c>
      <c r="AA136" s="99">
        <f>IF(Y136=0,0,IF(Y136&gt;7,AVERAGE(LARGE(D136:W136,{1,2,3,4,5,6,7,8})),0))</f>
        <v>0</v>
      </c>
      <c r="AB136" s="99">
        <f>IF(Y136=0,0,IF(Y136&gt;7,SUM(LARGE(D136:W136,{1,2,3,4,5,6,7,8})),0))</f>
        <v>0</v>
      </c>
      <c r="AC136" s="58"/>
    </row>
    <row r="137" spans="1:29" ht="15" customHeight="1">
      <c r="A137" s="100" t="s">
        <v>125</v>
      </c>
      <c r="B137" s="101" t="s">
        <v>3</v>
      </c>
      <c r="C137" s="86" t="s">
        <v>44</v>
      </c>
      <c r="D137" s="102"/>
      <c r="E137" s="103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4"/>
      <c r="W137" s="103"/>
      <c r="X137" s="105"/>
      <c r="Y137" s="50">
        <f>COUNT(D137:W137)</f>
        <v>0</v>
      </c>
      <c r="Z137" s="99">
        <f>IF(Y137=0,0,AVERAGE(D137:W137))</f>
        <v>0</v>
      </c>
      <c r="AA137" s="99">
        <f>IF(Y137=0,0,IF(Y137&gt;7,AVERAGE(LARGE(D137:W137,{1,2,3,4,5,6,7,8})),0))</f>
        <v>0</v>
      </c>
      <c r="AB137" s="99">
        <f>IF(Y137=0,0,IF(Y137&gt;7,SUM(LARGE(D137:W137,{1,2,3,4,5,6,7,8})),0))</f>
        <v>0</v>
      </c>
      <c r="AC137" s="58"/>
    </row>
    <row r="138" spans="1:29" ht="15" customHeight="1">
      <c r="A138" s="100" t="s">
        <v>126</v>
      </c>
      <c r="B138" s="101" t="s">
        <v>3</v>
      </c>
      <c r="C138" s="86" t="s">
        <v>39</v>
      </c>
      <c r="D138" s="102"/>
      <c r="E138" s="103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4"/>
      <c r="W138" s="103"/>
      <c r="X138" s="105"/>
      <c r="Y138" s="50">
        <f>COUNT(D138:W138)</f>
        <v>0</v>
      </c>
      <c r="Z138" s="99">
        <f>IF(Y138=0,0,AVERAGE(D138:W138))</f>
        <v>0</v>
      </c>
      <c r="AA138" s="99">
        <f>IF(Y138=0,0,IF(Y138&gt;7,AVERAGE(LARGE(D138:W138,{1,2,3,4,5,6,7,8})),0))</f>
        <v>0</v>
      </c>
      <c r="AB138" s="99">
        <f>IF(Y138=0,0,IF(Y138&gt;7,SUM(LARGE(D138:W138,{1,2,3,4,5,6,7,8})),0))</f>
        <v>0</v>
      </c>
      <c r="AC138" s="58"/>
    </row>
    <row r="139" spans="1:29" ht="15" customHeight="1">
      <c r="A139" s="100" t="s">
        <v>126</v>
      </c>
      <c r="B139" s="101" t="s">
        <v>3</v>
      </c>
      <c r="C139" s="86" t="s">
        <v>44</v>
      </c>
      <c r="D139" s="102"/>
      <c r="E139" s="103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4"/>
      <c r="W139" s="103"/>
      <c r="X139" s="105"/>
      <c r="Y139" s="50">
        <f>COUNT(D139:W139)</f>
        <v>0</v>
      </c>
      <c r="Z139" s="99">
        <f>IF(Y139=0,0,AVERAGE(D139:W139))</f>
        <v>0</v>
      </c>
      <c r="AA139" s="99">
        <f>IF(Y139=0,0,IF(Y139&gt;7,AVERAGE(LARGE(D139:W139,{1,2,3,4,5,6,7,8})),0))</f>
        <v>0</v>
      </c>
      <c r="AB139" s="99">
        <f>IF(Y139=0,0,IF(Y139&gt;7,SUM(LARGE(D139:W139,{1,2,3,4,5,6,7,8})),0))</f>
        <v>0</v>
      </c>
      <c r="AC139" s="58"/>
    </row>
    <row r="140" spans="1:29" ht="15" customHeight="1">
      <c r="A140" s="100" t="s">
        <v>127</v>
      </c>
      <c r="B140" s="101" t="s">
        <v>3</v>
      </c>
      <c r="C140" s="86" t="s">
        <v>39</v>
      </c>
      <c r="D140" s="102"/>
      <c r="E140" s="103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4"/>
      <c r="W140" s="103"/>
      <c r="X140" s="105"/>
      <c r="Y140" s="50">
        <f>COUNT(D140:W140)</f>
        <v>0</v>
      </c>
      <c r="Z140" s="99">
        <f>IF(Y140=0,0,AVERAGE(D140:W140))</f>
        <v>0</v>
      </c>
      <c r="AA140" s="99">
        <f>IF(Y140=0,0,IF(Y140&gt;7,AVERAGE(LARGE(D140:W140,{1,2,3,4,5,6,7,8})),0))</f>
        <v>0</v>
      </c>
      <c r="AB140" s="99">
        <f>IF(Y140=0,0,IF(Y140&gt;7,SUM(LARGE(D140:W140,{1,2,3,4,5,6,7,8})),0))</f>
        <v>0</v>
      </c>
      <c r="AC140" s="58"/>
    </row>
    <row r="141" spans="1:29" ht="15" customHeight="1">
      <c r="A141" s="100" t="s">
        <v>127</v>
      </c>
      <c r="B141" s="101" t="s">
        <v>3</v>
      </c>
      <c r="C141" s="86" t="s">
        <v>44</v>
      </c>
      <c r="D141" s="102"/>
      <c r="E141" s="103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4"/>
      <c r="W141" s="103"/>
      <c r="X141" s="105"/>
      <c r="Y141" s="50">
        <f>COUNT(D141:W141)</f>
        <v>0</v>
      </c>
      <c r="Z141" s="99">
        <f>IF(Y141=0,0,AVERAGE(D141:W141))</f>
        <v>0</v>
      </c>
      <c r="AA141" s="99">
        <f>IF(Y141=0,0,IF(Y141&gt;7,AVERAGE(LARGE(D141:W141,{1,2,3,4,5,6,7,8})),0))</f>
        <v>0</v>
      </c>
      <c r="AB141" s="99">
        <f>IF(Y141=0,0,IF(Y141&gt;7,SUM(LARGE(D141:W141,{1,2,3,4,5,6,7,8})),0))</f>
        <v>0</v>
      </c>
      <c r="AC141" s="58"/>
    </row>
    <row r="142" spans="1:29" ht="15" customHeight="1">
      <c r="A142" s="100" t="s">
        <v>128</v>
      </c>
      <c r="B142" s="101" t="s">
        <v>3</v>
      </c>
      <c r="C142" s="86" t="s">
        <v>39</v>
      </c>
      <c r="D142" s="102"/>
      <c r="E142" s="103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4"/>
      <c r="W142" s="103"/>
      <c r="X142" s="105"/>
      <c r="Y142" s="50">
        <f>COUNT(D142:W142)</f>
        <v>0</v>
      </c>
      <c r="Z142" s="99">
        <f>IF(Y142=0,0,AVERAGE(D142:W142))</f>
        <v>0</v>
      </c>
      <c r="AA142" s="99">
        <f>IF(Y142=0,0,IF(Y142&gt;7,AVERAGE(LARGE(D142:W142,{1,2,3,4,5,6,7,8})),0))</f>
        <v>0</v>
      </c>
      <c r="AB142" s="99">
        <f>IF(Y142=0,0,IF(Y142&gt;7,SUM(LARGE(D142:W142,{1,2,3,4,5,6,7,8})),0))</f>
        <v>0</v>
      </c>
      <c r="AC142" s="58"/>
    </row>
    <row r="143" spans="1:29" ht="15" customHeight="1">
      <c r="A143" s="100" t="s">
        <v>129</v>
      </c>
      <c r="B143" s="101" t="s">
        <v>9</v>
      </c>
      <c r="C143" s="86" t="s">
        <v>39</v>
      </c>
      <c r="D143" s="102"/>
      <c r="E143" s="103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4"/>
      <c r="W143" s="103"/>
      <c r="X143" s="105"/>
      <c r="Y143" s="50">
        <f>COUNT(D143:W143)</f>
        <v>0</v>
      </c>
      <c r="Z143" s="99">
        <f>IF(Y143=0,0,AVERAGE(D143:W143))</f>
        <v>0</v>
      </c>
      <c r="AA143" s="99">
        <f>IF(Y143=0,0,IF(Y143&gt;7,AVERAGE(LARGE(D143:W143,{1,2,3,4,5,6,7,8})),0))</f>
        <v>0</v>
      </c>
      <c r="AB143" s="99">
        <f>IF(Y143=0,0,IF(Y143&gt;7,SUM(LARGE(D143:W143,{1,2,3,4,5,6,7,8})),0))</f>
        <v>0</v>
      </c>
      <c r="AC143" s="58"/>
    </row>
    <row r="144" spans="1:29" ht="15" customHeight="1">
      <c r="A144" s="100" t="s">
        <v>129</v>
      </c>
      <c r="B144" s="101" t="s">
        <v>9</v>
      </c>
      <c r="C144" s="86" t="s">
        <v>44</v>
      </c>
      <c r="D144" s="102"/>
      <c r="E144" s="103"/>
      <c r="F144" s="102">
        <v>36</v>
      </c>
      <c r="G144" s="102">
        <v>32</v>
      </c>
      <c r="H144" s="102">
        <v>39</v>
      </c>
      <c r="I144" s="102">
        <v>36</v>
      </c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4">
        <v>41</v>
      </c>
      <c r="W144" s="103"/>
      <c r="X144" s="105"/>
      <c r="Y144" s="50">
        <f>COUNT(D144:W144)</f>
        <v>5</v>
      </c>
      <c r="Z144" s="99">
        <f>IF(Y144=0,0,AVERAGE(D144:W144))</f>
        <v>36.799999999999997</v>
      </c>
      <c r="AA144" s="99">
        <f>IF(Y144=0,0,IF(Y144&gt;7,AVERAGE(LARGE(D144:W144,{1,2,3,4,5,6,7,8})),0))</f>
        <v>0</v>
      </c>
      <c r="AB144" s="99">
        <f>IF(Y144=0,0,IF(Y144&gt;7,SUM(LARGE(D144:W144,{1,2,3,4,5,6,7,8})),0))</f>
        <v>0</v>
      </c>
      <c r="AC144" s="58"/>
    </row>
    <row r="145" spans="1:29" ht="15" customHeight="1">
      <c r="A145" s="100" t="s">
        <v>130</v>
      </c>
      <c r="B145" s="101" t="s">
        <v>4</v>
      </c>
      <c r="C145" s="86" t="s">
        <v>40</v>
      </c>
      <c r="D145" s="102"/>
      <c r="E145" s="103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4"/>
      <c r="W145" s="103"/>
      <c r="X145" s="105"/>
      <c r="Y145" s="50">
        <f>COUNT(D145:W145)</f>
        <v>0</v>
      </c>
      <c r="Z145" s="99">
        <f>IF(Y145=0,0,AVERAGE(D145:W145))</f>
        <v>0</v>
      </c>
      <c r="AA145" s="99">
        <f>IF(Y145=0,0,IF(Y145&gt;7,AVERAGE(LARGE(D145:W145,{1,2,3,4,5,6,7,8})),0))</f>
        <v>0</v>
      </c>
      <c r="AB145" s="99">
        <f>IF(Y145=0,0,IF(Y145&gt;7,SUM(LARGE(D145:W145,{1,2,3,4,5,6,7,8})),0))</f>
        <v>0</v>
      </c>
      <c r="AC145" s="58"/>
    </row>
    <row r="146" spans="1:29" ht="15" customHeight="1">
      <c r="A146" s="100" t="s">
        <v>130</v>
      </c>
      <c r="B146" s="101" t="s">
        <v>4</v>
      </c>
      <c r="C146" s="106" t="s">
        <v>55</v>
      </c>
      <c r="D146" s="102"/>
      <c r="E146" s="103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4"/>
      <c r="W146" s="103"/>
      <c r="X146" s="105"/>
      <c r="Y146" s="50">
        <f>COUNT(D146:W146)</f>
        <v>0</v>
      </c>
      <c r="Z146" s="99">
        <f>IF(Y146=0,0,AVERAGE(D146:W146))</f>
        <v>0</v>
      </c>
      <c r="AA146" s="99">
        <f>IF(Y146=0,0,IF(Y146&gt;7,AVERAGE(LARGE(D146:W146,{1,2,3,4,5,6,7,8})),0))</f>
        <v>0</v>
      </c>
      <c r="AB146" s="99">
        <f>IF(Y146=0,0,IF(Y146&gt;7,SUM(LARGE(D146:W146,{1,2,3,4,5,6,7,8})),0))</f>
        <v>0</v>
      </c>
      <c r="AC146" s="58"/>
    </row>
    <row r="147" spans="1:29" ht="15" customHeight="1">
      <c r="A147" s="100" t="s">
        <v>131</v>
      </c>
      <c r="B147" s="101" t="s">
        <v>3</v>
      </c>
      <c r="C147" s="106" t="s">
        <v>49</v>
      </c>
      <c r="D147" s="102"/>
      <c r="E147" s="103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4"/>
      <c r="W147" s="103"/>
      <c r="X147" s="105"/>
      <c r="Y147" s="50">
        <f>COUNT(D147:W147)</f>
        <v>0</v>
      </c>
      <c r="Z147" s="99">
        <f>IF(Y147=0,0,AVERAGE(D147:W147))</f>
        <v>0</v>
      </c>
      <c r="AA147" s="99">
        <f>IF(Y147=0,0,IF(Y147&gt;7,AVERAGE(LARGE(D147:W147,{1,2,3,4,5,6,7,8})),0))</f>
        <v>0</v>
      </c>
      <c r="AB147" s="99">
        <f>IF(Y147=0,0,IF(Y147&gt;7,SUM(LARGE(D147:W147,{1,2,3,4,5,6,7,8})),0))</f>
        <v>0</v>
      </c>
      <c r="AC147" s="58"/>
    </row>
    <row r="148" spans="1:29" ht="15" customHeight="1">
      <c r="A148" s="100" t="s">
        <v>132</v>
      </c>
      <c r="B148" s="101" t="s">
        <v>3</v>
      </c>
      <c r="C148" s="86" t="s">
        <v>39</v>
      </c>
      <c r="D148" s="102"/>
      <c r="E148" s="103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4"/>
      <c r="W148" s="103"/>
      <c r="X148" s="105"/>
      <c r="Y148" s="50">
        <f>COUNT(D148:W148)</f>
        <v>0</v>
      </c>
      <c r="Z148" s="99">
        <f>IF(Y148=0,0,AVERAGE(D148:W148))</f>
        <v>0</v>
      </c>
      <c r="AA148" s="99">
        <f>IF(Y148=0,0,IF(Y148&gt;7,AVERAGE(LARGE(D148:W148,{1,2,3,4,5,6,7,8})),0))</f>
        <v>0</v>
      </c>
      <c r="AB148" s="99">
        <f>IF(Y148=0,0,IF(Y148&gt;7,SUM(LARGE(D148:W148,{1,2,3,4,5,6,7,8})),0))</f>
        <v>0</v>
      </c>
      <c r="AC148" s="58"/>
    </row>
    <row r="149" spans="1:29" ht="15" customHeight="1">
      <c r="A149" s="100" t="s">
        <v>133</v>
      </c>
      <c r="B149" s="101" t="s">
        <v>5</v>
      </c>
      <c r="C149" s="86" t="s">
        <v>39</v>
      </c>
      <c r="D149" s="102"/>
      <c r="E149" s="103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4"/>
      <c r="W149" s="103"/>
      <c r="X149" s="105"/>
      <c r="Y149" s="50">
        <f>COUNT(D149:W149)</f>
        <v>0</v>
      </c>
      <c r="Z149" s="99">
        <f>IF(Y149=0,0,AVERAGE(D149:W149))</f>
        <v>0</v>
      </c>
      <c r="AA149" s="99">
        <f>IF(Y149=0,0,IF(Y149&gt;7,AVERAGE(LARGE(D149:W149,{1,2,3,4,5,6,7,8})),0))</f>
        <v>0</v>
      </c>
      <c r="AB149" s="99">
        <f>IF(Y149=0,0,IF(Y149&gt;7,SUM(LARGE(D149:W149,{1,2,3,4,5,6,7,8})),0))</f>
        <v>0</v>
      </c>
      <c r="AC149" s="58"/>
    </row>
    <row r="150" spans="1:29" ht="15" customHeight="1">
      <c r="A150" s="100" t="s">
        <v>134</v>
      </c>
      <c r="B150" s="101" t="s">
        <v>4</v>
      </c>
      <c r="C150" s="86" t="s">
        <v>47</v>
      </c>
      <c r="D150" s="102"/>
      <c r="E150" s="103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4"/>
      <c r="W150" s="103"/>
      <c r="X150" s="105"/>
      <c r="Y150" s="50">
        <f>COUNT(D150:W150)</f>
        <v>0</v>
      </c>
      <c r="Z150" s="99">
        <f>IF(Y150=0,0,AVERAGE(D150:W150))</f>
        <v>0</v>
      </c>
      <c r="AA150" s="99">
        <f>IF(Y150=0,0,IF(Y150&gt;7,AVERAGE(LARGE(D150:W150,{1,2,3,4,5,6,7,8})),0))</f>
        <v>0</v>
      </c>
      <c r="AB150" s="99">
        <f>IF(Y150=0,0,IF(Y150&gt;7,SUM(LARGE(D150:W150,{1,2,3,4,5,6,7,8})),0))</f>
        <v>0</v>
      </c>
      <c r="AC150" s="58"/>
    </row>
    <row r="151" spans="1:29" ht="15" customHeight="1">
      <c r="A151" s="100" t="s">
        <v>135</v>
      </c>
      <c r="B151" s="101" t="s">
        <v>4</v>
      </c>
      <c r="C151" s="86" t="s">
        <v>39</v>
      </c>
      <c r="D151" s="102"/>
      <c r="E151" s="103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4"/>
      <c r="W151" s="103"/>
      <c r="X151" s="105"/>
      <c r="Y151" s="50">
        <f>COUNT(D151:W151)</f>
        <v>0</v>
      </c>
      <c r="Z151" s="99">
        <f>IF(Y151=0,0,AVERAGE(D151:W151))</f>
        <v>0</v>
      </c>
      <c r="AA151" s="99">
        <f>IF(Y151=0,0,IF(Y151&gt;7,AVERAGE(LARGE(D151:W151,{1,2,3,4,5,6,7,8})),0))</f>
        <v>0</v>
      </c>
      <c r="AB151" s="99">
        <f>IF(Y151=0,0,IF(Y151&gt;7,SUM(LARGE(D151:W151,{1,2,3,4,5,6,7,8})),0))</f>
        <v>0</v>
      </c>
      <c r="AC151" s="58"/>
    </row>
    <row r="152" spans="1:29" ht="15" customHeight="1">
      <c r="A152" s="100" t="s">
        <v>136</v>
      </c>
      <c r="B152" s="101" t="s">
        <v>6</v>
      </c>
      <c r="C152" s="86" t="s">
        <v>39</v>
      </c>
      <c r="D152" s="102"/>
      <c r="E152" s="103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4"/>
      <c r="W152" s="103"/>
      <c r="X152" s="105"/>
      <c r="Y152" s="50">
        <f>COUNT(D152:W152)</f>
        <v>0</v>
      </c>
      <c r="Z152" s="99">
        <f>IF(Y152=0,0,AVERAGE(D152:W152))</f>
        <v>0</v>
      </c>
      <c r="AA152" s="99">
        <f>IF(Y152=0,0,IF(Y152&gt;7,AVERAGE(LARGE(D152:W152,{1,2,3,4,5,6,7,8})),0))</f>
        <v>0</v>
      </c>
      <c r="AB152" s="99">
        <f>IF(Y152=0,0,IF(Y152&gt;7,SUM(LARGE(D152:W152,{1,2,3,4,5,6,7,8})),0))</f>
        <v>0</v>
      </c>
      <c r="AC152" s="58"/>
    </row>
    <row r="153" spans="1:29" ht="15" customHeight="1">
      <c r="A153" s="100" t="s">
        <v>136</v>
      </c>
      <c r="B153" s="101" t="s">
        <v>6</v>
      </c>
      <c r="C153" s="86" t="s">
        <v>40</v>
      </c>
      <c r="D153" s="102"/>
      <c r="E153" s="103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4"/>
      <c r="W153" s="103"/>
      <c r="X153" s="105"/>
      <c r="Y153" s="50">
        <f>COUNT(D153:W153)</f>
        <v>0</v>
      </c>
      <c r="Z153" s="99">
        <f>IF(Y153=0,0,AVERAGE(D153:W153))</f>
        <v>0</v>
      </c>
      <c r="AA153" s="99">
        <f>IF(Y153=0,0,IF(Y153&gt;7,AVERAGE(LARGE(D153:W153,{1,2,3,4,5,6,7,8})),0))</f>
        <v>0</v>
      </c>
      <c r="AB153" s="99">
        <f>IF(Y153=0,0,IF(Y153&gt;7,SUM(LARGE(D153:W153,{1,2,3,4,5,6,7,8})),0))</f>
        <v>0</v>
      </c>
      <c r="AC153" s="58"/>
    </row>
    <row r="154" spans="1:29" ht="15" customHeight="1">
      <c r="A154" s="100" t="s">
        <v>136</v>
      </c>
      <c r="B154" s="101" t="s">
        <v>6</v>
      </c>
      <c r="C154" s="86" t="s">
        <v>44</v>
      </c>
      <c r="D154" s="102"/>
      <c r="E154" s="103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4"/>
      <c r="W154" s="103"/>
      <c r="X154" s="105"/>
      <c r="Y154" s="50">
        <f>COUNT(D154:W154)</f>
        <v>0</v>
      </c>
      <c r="Z154" s="99">
        <f>IF(Y154=0,0,AVERAGE(D154:W154))</f>
        <v>0</v>
      </c>
      <c r="AA154" s="99">
        <f>IF(Y154=0,0,IF(Y154&gt;7,AVERAGE(LARGE(D154:W154,{1,2,3,4,5,6,7,8})),0))</f>
        <v>0</v>
      </c>
      <c r="AB154" s="99">
        <f>IF(Y154=0,0,IF(Y154&gt;7,SUM(LARGE(D154:W154,{1,2,3,4,5,6,7,8})),0))</f>
        <v>0</v>
      </c>
      <c r="AC154" s="58"/>
    </row>
    <row r="155" spans="1:29" ht="15" customHeight="1">
      <c r="A155" s="100" t="s">
        <v>137</v>
      </c>
      <c r="B155" s="101" t="s">
        <v>6</v>
      </c>
      <c r="C155" s="86" t="s">
        <v>39</v>
      </c>
      <c r="D155" s="102"/>
      <c r="E155" s="103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4"/>
      <c r="W155" s="103"/>
      <c r="X155" s="105"/>
      <c r="Y155" s="50">
        <f>COUNT(D155:W155)</f>
        <v>0</v>
      </c>
      <c r="Z155" s="99">
        <f>IF(Y155=0,0,AVERAGE(D155:W155))</f>
        <v>0</v>
      </c>
      <c r="AA155" s="99">
        <f>IF(Y155=0,0,IF(Y155&gt;7,AVERAGE(LARGE(D155:W155,{1,2,3,4,5,6,7,8})),0))</f>
        <v>0</v>
      </c>
      <c r="AB155" s="99">
        <f>IF(Y155=0,0,IF(Y155&gt;7,SUM(LARGE(D155:W155,{1,2,3,4,5,6,7,8})),0))</f>
        <v>0</v>
      </c>
      <c r="AC155" s="58"/>
    </row>
    <row r="156" spans="1:29" ht="15" customHeight="1">
      <c r="A156" s="100" t="s">
        <v>137</v>
      </c>
      <c r="B156" s="101" t="s">
        <v>6</v>
      </c>
      <c r="C156" s="86" t="s">
        <v>44</v>
      </c>
      <c r="D156" s="102"/>
      <c r="E156" s="103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4"/>
      <c r="W156" s="103"/>
      <c r="X156" s="105"/>
      <c r="Y156" s="50">
        <f>COUNT(D156:W156)</f>
        <v>0</v>
      </c>
      <c r="Z156" s="99">
        <f>IF(Y156=0,0,AVERAGE(D156:W156))</f>
        <v>0</v>
      </c>
      <c r="AA156" s="99">
        <f>IF(Y156=0,0,IF(Y156&gt;7,AVERAGE(LARGE(D156:W156,{1,2,3,4,5,6,7,8})),0))</f>
        <v>0</v>
      </c>
      <c r="AB156" s="99">
        <f>IF(Y156=0,0,IF(Y156&gt;7,SUM(LARGE(D156:W156,{1,2,3,4,5,6,7,8})),0))</f>
        <v>0</v>
      </c>
      <c r="AC156" s="58"/>
    </row>
    <row r="157" spans="1:29" ht="15" customHeight="1">
      <c r="A157" s="100" t="s">
        <v>138</v>
      </c>
      <c r="B157" s="101" t="s">
        <v>5</v>
      </c>
      <c r="C157" s="86" t="s">
        <v>39</v>
      </c>
      <c r="D157" s="102"/>
      <c r="E157" s="103"/>
      <c r="F157" s="102">
        <v>44</v>
      </c>
      <c r="G157" s="102">
        <v>42</v>
      </c>
      <c r="H157" s="102">
        <v>41</v>
      </c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4">
        <v>36</v>
      </c>
      <c r="W157" s="103"/>
      <c r="X157" s="105"/>
      <c r="Y157" s="50">
        <f>COUNT(D157:W157)</f>
        <v>4</v>
      </c>
      <c r="Z157" s="99">
        <f>IF(Y157=0,0,AVERAGE(D157:W157))</f>
        <v>40.75</v>
      </c>
      <c r="AA157" s="99">
        <f>IF(Y157=0,0,IF(Y157&gt;7,AVERAGE(LARGE(D157:W157,{1,2,3,4,5,6,7,8})),0))</f>
        <v>0</v>
      </c>
      <c r="AB157" s="99">
        <f>IF(Y157=0,0,IF(Y157&gt;7,SUM(LARGE(D157:W157,{1,2,3,4,5,6,7,8})),0))</f>
        <v>0</v>
      </c>
      <c r="AC157" s="58"/>
    </row>
    <row r="158" spans="1:29" ht="15" customHeight="1">
      <c r="A158" s="100" t="s">
        <v>138</v>
      </c>
      <c r="B158" s="101" t="s">
        <v>5</v>
      </c>
      <c r="C158" s="86" t="s">
        <v>40</v>
      </c>
      <c r="D158" s="102"/>
      <c r="E158" s="103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4"/>
      <c r="W158" s="103"/>
      <c r="X158" s="105"/>
      <c r="Y158" s="50">
        <f>COUNT(D158:W158)</f>
        <v>0</v>
      </c>
      <c r="Z158" s="99">
        <f>IF(Y158=0,0,AVERAGE(D158:W158))</f>
        <v>0</v>
      </c>
      <c r="AA158" s="99">
        <f>IF(Y158=0,0,IF(Y158&gt;7,AVERAGE(LARGE(D158:W158,{1,2,3,4,5,6,7,8})),0))</f>
        <v>0</v>
      </c>
      <c r="AB158" s="99">
        <f>IF(Y158=0,0,IF(Y158&gt;7,SUM(LARGE(D158:W158,{1,2,3,4,5,6,7,8})),0))</f>
        <v>0</v>
      </c>
      <c r="AC158" s="58"/>
    </row>
    <row r="159" spans="1:29" ht="15" customHeight="1">
      <c r="A159" s="100" t="s">
        <v>138</v>
      </c>
      <c r="B159" s="101" t="s">
        <v>5</v>
      </c>
      <c r="C159" s="86" t="s">
        <v>83</v>
      </c>
      <c r="D159" s="102"/>
      <c r="E159" s="103"/>
      <c r="F159" s="102">
        <v>37</v>
      </c>
      <c r="G159" s="102">
        <v>31</v>
      </c>
      <c r="H159" s="102">
        <v>25</v>
      </c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4">
        <v>32</v>
      </c>
      <c r="W159" s="103"/>
      <c r="X159" s="105"/>
      <c r="Y159" s="50">
        <f>COUNT(D159:W159)</f>
        <v>4</v>
      </c>
      <c r="Z159" s="99">
        <f>IF(Y159=0,0,AVERAGE(D159:W159))</f>
        <v>31.25</v>
      </c>
      <c r="AA159" s="99">
        <f>IF(Y159=0,0,IF(Y159&gt;7,AVERAGE(LARGE(D159:W159,{1,2,3,4,5,6,7,8})),0))</f>
        <v>0</v>
      </c>
      <c r="AB159" s="99">
        <f>IF(Y159=0,0,IF(Y159&gt;7,SUM(LARGE(D159:W159,{1,2,3,4,5,6,7,8})),0))</f>
        <v>0</v>
      </c>
      <c r="AC159" s="58"/>
    </row>
    <row r="160" spans="1:29" ht="15" customHeight="1">
      <c r="A160" s="100" t="s">
        <v>639</v>
      </c>
      <c r="B160" s="101" t="s">
        <v>3</v>
      </c>
      <c r="C160" s="86" t="s">
        <v>40</v>
      </c>
      <c r="D160" s="102"/>
      <c r="E160" s="103"/>
      <c r="F160" s="102">
        <v>35</v>
      </c>
      <c r="G160" s="102">
        <v>44</v>
      </c>
      <c r="H160" s="102">
        <v>37</v>
      </c>
      <c r="I160" s="102">
        <v>43</v>
      </c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4"/>
      <c r="W160" s="103"/>
      <c r="X160" s="105"/>
      <c r="Y160" s="50">
        <f>COUNT(D160:W160)</f>
        <v>4</v>
      </c>
      <c r="Z160" s="99">
        <f>IF(Y160=0,0,AVERAGE(D160:W160))</f>
        <v>39.75</v>
      </c>
      <c r="AA160" s="99">
        <f>IF(Y160=0,0,IF(Y160&gt;7,AVERAGE(LARGE(D160:W160,{1,2,3,4,5,6,7,8})),0))</f>
        <v>0</v>
      </c>
      <c r="AB160" s="99">
        <f>IF(Y160=0,0,IF(Y160&gt;7,SUM(LARGE(D160:W160,{1,2,3,4,5,6,7,8})),0))</f>
        <v>0</v>
      </c>
      <c r="AC160" s="58"/>
    </row>
    <row r="161" spans="1:29" ht="15" customHeight="1">
      <c r="A161" s="100" t="s">
        <v>607</v>
      </c>
      <c r="B161" s="101" t="s">
        <v>3</v>
      </c>
      <c r="C161" s="86" t="s">
        <v>39</v>
      </c>
      <c r="D161" s="102">
        <v>45</v>
      </c>
      <c r="E161" s="103">
        <v>45</v>
      </c>
      <c r="F161" s="102">
        <v>46</v>
      </c>
      <c r="G161" s="102">
        <v>45</v>
      </c>
      <c r="H161" s="102">
        <v>46</v>
      </c>
      <c r="I161" s="102">
        <v>46</v>
      </c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4"/>
      <c r="W161" s="103">
        <v>42</v>
      </c>
      <c r="X161" s="105"/>
      <c r="Y161" s="50">
        <f>COUNT(D161:W161)</f>
        <v>7</v>
      </c>
      <c r="Z161" s="99">
        <f>IF(Y161=0,0,AVERAGE(D161:W161))</f>
        <v>45</v>
      </c>
      <c r="AA161" s="99">
        <f>IF(Y161=0,0,IF(Y161&gt;7,AVERAGE(LARGE(D161:W161,{1,2,3,4,5,6,7,8})),0))</f>
        <v>0</v>
      </c>
      <c r="AB161" s="99">
        <f>IF(Y161=0,0,IF(Y161&gt;7,SUM(LARGE(D161:W161,{1,2,3,4,5,6,7,8})),0))</f>
        <v>0</v>
      </c>
      <c r="AC161" s="58"/>
    </row>
    <row r="162" spans="1:29" ht="15" customHeight="1">
      <c r="A162" s="100" t="s">
        <v>607</v>
      </c>
      <c r="B162" s="101" t="s">
        <v>3</v>
      </c>
      <c r="C162" s="86" t="s">
        <v>44</v>
      </c>
      <c r="D162" s="102"/>
      <c r="E162" s="103">
        <v>34</v>
      </c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4"/>
      <c r="W162" s="103"/>
      <c r="X162" s="105"/>
      <c r="Y162" s="50">
        <f>COUNT(D162:W162)</f>
        <v>1</v>
      </c>
      <c r="Z162" s="99">
        <f>IF(Y162=0,0,AVERAGE(D162:W162))</f>
        <v>34</v>
      </c>
      <c r="AA162" s="99">
        <f>IF(Y162=0,0,IF(Y162&gt;7,AVERAGE(LARGE(D162:W162,{1,2,3,4,5,6,7,8})),0))</f>
        <v>0</v>
      </c>
      <c r="AB162" s="99">
        <f>IF(Y162=0,0,IF(Y162&gt;7,SUM(LARGE(D162:W162,{1,2,3,4,5,6,7,8})),0))</f>
        <v>0</v>
      </c>
      <c r="AC162" s="58"/>
    </row>
    <row r="163" spans="1:29" ht="15" customHeight="1">
      <c r="A163" s="100" t="s">
        <v>139</v>
      </c>
      <c r="B163" s="101" t="s">
        <v>10</v>
      </c>
      <c r="C163" s="86" t="s">
        <v>39</v>
      </c>
      <c r="D163" s="102"/>
      <c r="E163" s="103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4"/>
      <c r="W163" s="103"/>
      <c r="X163" s="105"/>
      <c r="Y163" s="50">
        <f>COUNT(D163:W163)</f>
        <v>0</v>
      </c>
      <c r="Z163" s="99">
        <f>IF(Y163=0,0,AVERAGE(D163:W163))</f>
        <v>0</v>
      </c>
      <c r="AA163" s="99">
        <f>IF(Y163=0,0,IF(Y163&gt;7,AVERAGE(LARGE(D163:W163,{1,2,3,4,5,6,7,8})),0))</f>
        <v>0</v>
      </c>
      <c r="AB163" s="99">
        <f>IF(Y163=0,0,IF(Y163&gt;7,SUM(LARGE(D163:W163,{1,2,3,4,5,6,7,8})),0))</f>
        <v>0</v>
      </c>
      <c r="AC163" s="58"/>
    </row>
    <row r="164" spans="1:29" ht="15" customHeight="1">
      <c r="A164" s="107" t="s">
        <v>140</v>
      </c>
      <c r="B164" s="105" t="s">
        <v>10</v>
      </c>
      <c r="C164" s="86" t="s">
        <v>44</v>
      </c>
      <c r="D164" s="102"/>
      <c r="E164" s="103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4"/>
      <c r="W164" s="103"/>
      <c r="X164" s="105"/>
      <c r="Y164" s="50">
        <f>COUNT(D164:W164)</f>
        <v>0</v>
      </c>
      <c r="Z164" s="99">
        <f>IF(Y164=0,0,AVERAGE(D164:W164))</f>
        <v>0</v>
      </c>
      <c r="AA164" s="99">
        <f>IF(Y164=0,0,IF(Y164&gt;7,AVERAGE(LARGE(D164:W164,{1,2,3,4,5,6,7,8})),0))</f>
        <v>0</v>
      </c>
      <c r="AB164" s="99">
        <f>IF(Y164=0,0,IF(Y164&gt;7,SUM(LARGE(D164:W164,{1,2,3,4,5,6,7,8})),0))</f>
        <v>0</v>
      </c>
      <c r="AC164" s="58"/>
    </row>
    <row r="165" spans="1:29" ht="15" customHeight="1">
      <c r="A165" s="100" t="s">
        <v>141</v>
      </c>
      <c r="B165" s="101" t="s">
        <v>6</v>
      </c>
      <c r="C165" s="86" t="s">
        <v>39</v>
      </c>
      <c r="D165" s="102"/>
      <c r="E165" s="103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4"/>
      <c r="W165" s="103"/>
      <c r="X165" s="105"/>
      <c r="Y165" s="50">
        <f>COUNT(D165:W165)</f>
        <v>0</v>
      </c>
      <c r="Z165" s="99">
        <f>IF(Y165=0,0,AVERAGE(D165:W165))</f>
        <v>0</v>
      </c>
      <c r="AA165" s="99">
        <f>IF(Y165=0,0,IF(Y165&gt;7,AVERAGE(LARGE(D165:W165,{1,2,3,4,5,6,7,8})),0))</f>
        <v>0</v>
      </c>
      <c r="AB165" s="99">
        <f>IF(Y165=0,0,IF(Y165&gt;7,SUM(LARGE(D165:W165,{1,2,3,4,5,6,7,8})),0))</f>
        <v>0</v>
      </c>
      <c r="AC165" s="58"/>
    </row>
    <row r="166" spans="1:29" ht="15" customHeight="1">
      <c r="A166" s="100" t="s">
        <v>141</v>
      </c>
      <c r="B166" s="101" t="s">
        <v>6</v>
      </c>
      <c r="C166" s="86" t="s">
        <v>55</v>
      </c>
      <c r="D166" s="102">
        <v>38</v>
      </c>
      <c r="E166" s="103">
        <v>30</v>
      </c>
      <c r="F166" s="102">
        <v>34</v>
      </c>
      <c r="G166" s="102">
        <v>33</v>
      </c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4"/>
      <c r="W166" s="103"/>
      <c r="X166" s="105"/>
      <c r="Y166" s="50">
        <f>COUNT(D166:W166)</f>
        <v>4</v>
      </c>
      <c r="Z166" s="99">
        <f>IF(Y166=0,0,AVERAGE(D166:W166))</f>
        <v>33.75</v>
      </c>
      <c r="AA166" s="99">
        <f>IF(Y166=0,0,IF(Y166&gt;7,AVERAGE(LARGE(D166:W166,{1,2,3,4,5,6,7,8})),0))</f>
        <v>0</v>
      </c>
      <c r="AB166" s="99">
        <f>IF(Y166=0,0,IF(Y166&gt;7,SUM(LARGE(D166:W166,{1,2,3,4,5,6,7,8})),0))</f>
        <v>0</v>
      </c>
      <c r="AC166" s="58"/>
    </row>
    <row r="167" spans="1:29" ht="15" customHeight="1">
      <c r="A167" s="100" t="s">
        <v>142</v>
      </c>
      <c r="B167" s="101" t="s">
        <v>10</v>
      </c>
      <c r="C167" s="86" t="s">
        <v>49</v>
      </c>
      <c r="D167" s="102"/>
      <c r="E167" s="103"/>
      <c r="F167" s="102">
        <v>30</v>
      </c>
      <c r="G167" s="102">
        <v>37</v>
      </c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4"/>
      <c r="W167" s="103"/>
      <c r="X167" s="105"/>
      <c r="Y167" s="50">
        <f>COUNT(D167:W167)</f>
        <v>2</v>
      </c>
      <c r="Z167" s="99">
        <f>IF(Y167=0,0,AVERAGE(D167:W167))</f>
        <v>33.5</v>
      </c>
      <c r="AA167" s="99">
        <f>IF(Y167=0,0,IF(Y167&gt;7,AVERAGE(LARGE(D167:W167,{1,2,3,4,5,6,7,8})),0))</f>
        <v>0</v>
      </c>
      <c r="AB167" s="99">
        <f>IF(Y167=0,0,IF(Y167&gt;7,SUM(LARGE(D167:W167,{1,2,3,4,5,6,7,8})),0))</f>
        <v>0</v>
      </c>
      <c r="AC167" s="58"/>
    </row>
    <row r="168" spans="1:29" ht="15" customHeight="1">
      <c r="A168" s="100" t="s">
        <v>143</v>
      </c>
      <c r="B168" s="101" t="s">
        <v>10</v>
      </c>
      <c r="C168" s="86" t="s">
        <v>39</v>
      </c>
      <c r="D168" s="102"/>
      <c r="E168" s="103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4"/>
      <c r="W168" s="103"/>
      <c r="X168" s="105"/>
      <c r="Y168" s="50">
        <f>COUNT(D168:W168)</f>
        <v>0</v>
      </c>
      <c r="Z168" s="99">
        <f>IF(Y168=0,0,AVERAGE(D168:W168))</f>
        <v>0</v>
      </c>
      <c r="AA168" s="99">
        <f>IF(Y168=0,0,IF(Y168&gt;7,AVERAGE(LARGE(D168:W168,{1,2,3,4,5,6,7,8})),0))</f>
        <v>0</v>
      </c>
      <c r="AB168" s="99">
        <f>IF(Y168=0,0,IF(Y168&gt;7,SUM(LARGE(D168:W168,{1,2,3,4,5,6,7,8})),0))</f>
        <v>0</v>
      </c>
      <c r="AC168" s="58"/>
    </row>
    <row r="169" spans="1:29" ht="15" customHeight="1">
      <c r="A169" s="100" t="s">
        <v>144</v>
      </c>
      <c r="B169" s="101" t="s">
        <v>7</v>
      </c>
      <c r="C169" s="86" t="s">
        <v>39</v>
      </c>
      <c r="D169" s="102"/>
      <c r="E169" s="103"/>
      <c r="F169" s="102"/>
      <c r="G169" s="102">
        <v>39</v>
      </c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4"/>
      <c r="W169" s="103"/>
      <c r="X169" s="105"/>
      <c r="Y169" s="50">
        <f>COUNT(D169:W169)</f>
        <v>1</v>
      </c>
      <c r="Z169" s="99">
        <f>IF(Y169=0,0,AVERAGE(D169:W169))</f>
        <v>39</v>
      </c>
      <c r="AA169" s="99">
        <f>IF(Y169=0,0,IF(Y169&gt;7,AVERAGE(LARGE(D169:W169,{1,2,3,4,5,6,7,8})),0))</f>
        <v>0</v>
      </c>
      <c r="AB169" s="99">
        <f>IF(Y169=0,0,IF(Y169&gt;7,SUM(LARGE(D169:W169,{1,2,3,4,5,6,7,8})),0))</f>
        <v>0</v>
      </c>
      <c r="AC169" s="58"/>
    </row>
    <row r="170" spans="1:29" ht="15" customHeight="1">
      <c r="A170" s="100" t="s">
        <v>144</v>
      </c>
      <c r="B170" s="101" t="s">
        <v>7</v>
      </c>
      <c r="C170" s="86" t="s">
        <v>40</v>
      </c>
      <c r="D170" s="102"/>
      <c r="E170" s="103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4"/>
      <c r="W170" s="103"/>
      <c r="X170" s="105"/>
      <c r="Y170" s="50">
        <f>COUNT(D170:W170)</f>
        <v>0</v>
      </c>
      <c r="Z170" s="99">
        <f>IF(Y170=0,0,AVERAGE(D170:W170))</f>
        <v>0</v>
      </c>
      <c r="AA170" s="99">
        <f>IF(Y170=0,0,IF(Y170&gt;7,AVERAGE(LARGE(D170:W170,{1,2,3,4,5,6,7,8})),0))</f>
        <v>0</v>
      </c>
      <c r="AB170" s="99">
        <f>IF(Y170=0,0,IF(Y170&gt;7,SUM(LARGE(D170:W170,{1,2,3,4,5,6,7,8})),0))</f>
        <v>0</v>
      </c>
      <c r="AC170" s="58"/>
    </row>
    <row r="171" spans="1:29" ht="15" customHeight="1">
      <c r="A171" s="100" t="s">
        <v>145</v>
      </c>
      <c r="B171" s="101" t="s">
        <v>8</v>
      </c>
      <c r="C171" s="86" t="s">
        <v>39</v>
      </c>
      <c r="D171" s="102"/>
      <c r="E171" s="103"/>
      <c r="F171" s="102">
        <v>28</v>
      </c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4">
        <v>29</v>
      </c>
      <c r="W171" s="103"/>
      <c r="X171" s="105"/>
      <c r="Y171" s="50">
        <f>COUNT(D171:W171)</f>
        <v>2</v>
      </c>
      <c r="Z171" s="99">
        <f>IF(Y171=0,0,AVERAGE(D171:W171))</f>
        <v>28.5</v>
      </c>
      <c r="AA171" s="99">
        <f>IF(Y171=0,0,IF(Y171&gt;7,AVERAGE(LARGE(D171:W171,{1,2,3,4,5,6,7,8})),0))</f>
        <v>0</v>
      </c>
      <c r="AB171" s="99">
        <f>IF(Y171=0,0,IF(Y171&gt;7,SUM(LARGE(D171:W171,{1,2,3,4,5,6,7,8})),0))</f>
        <v>0</v>
      </c>
      <c r="AC171" s="58"/>
    </row>
    <row r="172" spans="1:29" ht="15" customHeight="1">
      <c r="A172" s="100" t="s">
        <v>145</v>
      </c>
      <c r="B172" s="101" t="s">
        <v>8</v>
      </c>
      <c r="C172" s="86" t="s">
        <v>40</v>
      </c>
      <c r="D172" s="102"/>
      <c r="E172" s="103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4"/>
      <c r="W172" s="103"/>
      <c r="X172" s="105"/>
      <c r="Y172" s="50">
        <f>COUNT(D172:W172)</f>
        <v>0</v>
      </c>
      <c r="Z172" s="99">
        <f>IF(Y172=0,0,AVERAGE(D172:W172))</f>
        <v>0</v>
      </c>
      <c r="AA172" s="99">
        <f>IF(Y172=0,0,IF(Y172&gt;7,AVERAGE(LARGE(D172:W172,{1,2,3,4,5,6,7,8})),0))</f>
        <v>0</v>
      </c>
      <c r="AB172" s="99">
        <f>IF(Y172=0,0,IF(Y172&gt;7,SUM(LARGE(D172:W172,{1,2,3,4,5,6,7,8})),0))</f>
        <v>0</v>
      </c>
      <c r="AC172" s="58"/>
    </row>
    <row r="173" spans="1:29" ht="15" customHeight="1">
      <c r="A173" s="100" t="s">
        <v>146</v>
      </c>
      <c r="B173" s="101" t="s">
        <v>7</v>
      </c>
      <c r="C173" s="86" t="s">
        <v>39</v>
      </c>
      <c r="D173" s="102">
        <v>36</v>
      </c>
      <c r="E173" s="103"/>
      <c r="F173" s="102">
        <v>44</v>
      </c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4">
        <v>43</v>
      </c>
      <c r="W173" s="103"/>
      <c r="X173" s="105"/>
      <c r="Y173" s="50">
        <f>COUNT(D173:W173)</f>
        <v>3</v>
      </c>
      <c r="Z173" s="99">
        <f>IF(Y173=0,0,AVERAGE(D173:W173))</f>
        <v>41</v>
      </c>
      <c r="AA173" s="99">
        <f>IF(Y173=0,0,IF(Y173&gt;7,AVERAGE(LARGE(D173:W173,{1,2,3,4,5,6,7,8})),0))</f>
        <v>0</v>
      </c>
      <c r="AB173" s="99">
        <f>IF(Y173=0,0,IF(Y173&gt;7,SUM(LARGE(D173:W173,{1,2,3,4,5,6,7,8})),0))</f>
        <v>0</v>
      </c>
      <c r="AC173" s="58"/>
    </row>
    <row r="174" spans="1:29" ht="15" customHeight="1">
      <c r="A174" s="100" t="s">
        <v>147</v>
      </c>
      <c r="B174" s="101" t="s">
        <v>2</v>
      </c>
      <c r="C174" s="86" t="s">
        <v>39</v>
      </c>
      <c r="D174" s="102"/>
      <c r="E174" s="103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4"/>
      <c r="W174" s="103"/>
      <c r="X174" s="105"/>
      <c r="Y174" s="50">
        <f>COUNT(D174:W174)</f>
        <v>0</v>
      </c>
      <c r="Z174" s="99">
        <f>IF(Y174=0,0,AVERAGE(D174:W174))</f>
        <v>0</v>
      </c>
      <c r="AA174" s="99">
        <f>IF(Y174=0,0,IF(Y174&gt;7,AVERAGE(LARGE(D174:W174,{1,2,3,4,5,6,7,8})),0))</f>
        <v>0</v>
      </c>
      <c r="AB174" s="99">
        <f>IF(Y174=0,0,IF(Y174&gt;7,SUM(LARGE(D174:W174,{1,2,3,4,5,6,7,8})),0))</f>
        <v>0</v>
      </c>
      <c r="AC174" s="58"/>
    </row>
    <row r="175" spans="1:29" ht="15" customHeight="1">
      <c r="A175" s="100" t="s">
        <v>148</v>
      </c>
      <c r="B175" s="101" t="s">
        <v>9</v>
      </c>
      <c r="C175" s="86" t="s">
        <v>39</v>
      </c>
      <c r="D175" s="102">
        <v>45</v>
      </c>
      <c r="E175" s="103">
        <v>39</v>
      </c>
      <c r="F175" s="102">
        <v>43</v>
      </c>
      <c r="G175" s="102">
        <v>36</v>
      </c>
      <c r="H175" s="102">
        <v>32</v>
      </c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4">
        <v>41</v>
      </c>
      <c r="W175" s="103">
        <v>44</v>
      </c>
      <c r="X175" s="105"/>
      <c r="Y175" s="50">
        <f>COUNT(D175:W175)</f>
        <v>7</v>
      </c>
      <c r="Z175" s="99">
        <f>IF(Y175=0,0,AVERAGE(D175:W175))</f>
        <v>40</v>
      </c>
      <c r="AA175" s="99">
        <f>IF(Y175=0,0,IF(Y175&gt;7,AVERAGE(LARGE(D175:W175,{1,2,3,4,5,6,7,8})),0))</f>
        <v>0</v>
      </c>
      <c r="AB175" s="99">
        <f>IF(Y175=0,0,IF(Y175&gt;7,SUM(LARGE(D175:W175,{1,2,3,4,5,6,7,8})),0))</f>
        <v>0</v>
      </c>
      <c r="AC175" s="58"/>
    </row>
    <row r="176" spans="1:29" ht="15" customHeight="1">
      <c r="A176" s="100" t="s">
        <v>148</v>
      </c>
      <c r="B176" s="101" t="s">
        <v>9</v>
      </c>
      <c r="C176" s="86" t="s">
        <v>40</v>
      </c>
      <c r="D176" s="102"/>
      <c r="E176" s="103"/>
      <c r="F176" s="102">
        <v>36</v>
      </c>
      <c r="G176" s="102">
        <v>39</v>
      </c>
      <c r="H176" s="102">
        <v>38</v>
      </c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4"/>
      <c r="W176" s="103"/>
      <c r="X176" s="105"/>
      <c r="Y176" s="50">
        <f>COUNT(D176:W176)</f>
        <v>3</v>
      </c>
      <c r="Z176" s="99">
        <f>IF(Y176=0,0,AVERAGE(D176:W176))</f>
        <v>37.666666666666664</v>
      </c>
      <c r="AA176" s="99">
        <f>IF(Y176=0,0,IF(Y176&gt;7,AVERAGE(LARGE(D176:W176,{1,2,3,4,5,6,7,8})),0))</f>
        <v>0</v>
      </c>
      <c r="AB176" s="99">
        <f>IF(Y176=0,0,IF(Y176&gt;7,SUM(LARGE(D176:W176,{1,2,3,4,5,6,7,8})),0))</f>
        <v>0</v>
      </c>
      <c r="AC176" s="58"/>
    </row>
    <row r="177" spans="1:29" ht="15" customHeight="1">
      <c r="A177" s="107" t="s">
        <v>149</v>
      </c>
      <c r="B177" s="105" t="s">
        <v>7</v>
      </c>
      <c r="C177" s="86" t="s">
        <v>39</v>
      </c>
      <c r="D177" s="102"/>
      <c r="E177" s="103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4"/>
      <c r="W177" s="103"/>
      <c r="X177" s="105"/>
      <c r="Y177" s="50">
        <f>COUNT(D177:W177)</f>
        <v>0</v>
      </c>
      <c r="Z177" s="99">
        <f>IF(Y177=0,0,AVERAGE(D177:W177))</f>
        <v>0</v>
      </c>
      <c r="AA177" s="99">
        <f>IF(Y177=0,0,IF(Y177&gt;7,AVERAGE(LARGE(D177:W177,{1,2,3,4,5,6,7,8})),0))</f>
        <v>0</v>
      </c>
      <c r="AB177" s="99">
        <f>IF(Y177=0,0,IF(Y177&gt;7,SUM(LARGE(D177:W177,{1,2,3,4,5,6,7,8})),0))</f>
        <v>0</v>
      </c>
      <c r="AC177" s="58"/>
    </row>
    <row r="178" spans="1:29" ht="15" customHeight="1">
      <c r="A178" s="100" t="s">
        <v>150</v>
      </c>
      <c r="B178" s="101" t="s">
        <v>5</v>
      </c>
      <c r="C178" s="86" t="s">
        <v>39</v>
      </c>
      <c r="D178" s="102"/>
      <c r="E178" s="103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4"/>
      <c r="W178" s="103"/>
      <c r="X178" s="105"/>
      <c r="Y178" s="50">
        <f>COUNT(D178:W178)</f>
        <v>0</v>
      </c>
      <c r="Z178" s="99">
        <f>IF(Y178=0,0,AVERAGE(D178:W178))</f>
        <v>0</v>
      </c>
      <c r="AA178" s="99">
        <f>IF(Y178=0,0,IF(Y178&gt;7,AVERAGE(LARGE(D178:W178,{1,2,3,4,5,6,7,8})),0))</f>
        <v>0</v>
      </c>
      <c r="AB178" s="99">
        <f>IF(Y178=0,0,IF(Y178&gt;7,SUM(LARGE(D178:W178,{1,2,3,4,5,6,7,8})),0))</f>
        <v>0</v>
      </c>
      <c r="AC178" s="58"/>
    </row>
    <row r="179" spans="1:29" ht="15" customHeight="1">
      <c r="A179" s="100" t="s">
        <v>151</v>
      </c>
      <c r="B179" s="101" t="s">
        <v>8</v>
      </c>
      <c r="C179" s="86" t="s">
        <v>39</v>
      </c>
      <c r="D179" s="102"/>
      <c r="E179" s="103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4"/>
      <c r="W179" s="103"/>
      <c r="X179" s="105"/>
      <c r="Y179" s="50">
        <f>COUNT(D179:W179)</f>
        <v>0</v>
      </c>
      <c r="Z179" s="99">
        <f>IF(Y179=0,0,AVERAGE(D179:W179))</f>
        <v>0</v>
      </c>
      <c r="AA179" s="99">
        <f>IF(Y179=0,0,IF(Y179&gt;7,AVERAGE(LARGE(D179:W179,{1,2,3,4,5,6,7,8})),0))</f>
        <v>0</v>
      </c>
      <c r="AB179" s="99">
        <f>IF(Y179=0,0,IF(Y179&gt;7,SUM(LARGE(D179:W179,{1,2,3,4,5,6,7,8})),0))</f>
        <v>0</v>
      </c>
      <c r="AC179" s="58"/>
    </row>
    <row r="180" spans="1:29" ht="15" customHeight="1">
      <c r="A180" s="100" t="s">
        <v>152</v>
      </c>
      <c r="B180" s="101" t="s">
        <v>8</v>
      </c>
      <c r="C180" s="106" t="s">
        <v>39</v>
      </c>
      <c r="D180" s="102"/>
      <c r="E180" s="103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4"/>
      <c r="W180" s="103"/>
      <c r="X180" s="105"/>
      <c r="Y180" s="50">
        <f>COUNT(D180:W180)</f>
        <v>0</v>
      </c>
      <c r="Z180" s="99">
        <f>IF(Y180=0,0,AVERAGE(D180:W180))</f>
        <v>0</v>
      </c>
      <c r="AA180" s="99">
        <f>IF(Y180=0,0,IF(Y180&gt;7,AVERAGE(LARGE(D180:W180,{1,2,3,4,5,6,7,8})),0))</f>
        <v>0</v>
      </c>
      <c r="AB180" s="99">
        <f>IF(Y180=0,0,IF(Y180&gt;7,SUM(LARGE(D180:W180,{1,2,3,4,5,6,7,8})),0))</f>
        <v>0</v>
      </c>
      <c r="AC180" s="58"/>
    </row>
    <row r="181" spans="1:29" ht="15" customHeight="1">
      <c r="A181" s="100" t="s">
        <v>153</v>
      </c>
      <c r="B181" s="101" t="s">
        <v>6</v>
      </c>
      <c r="C181" s="86" t="s">
        <v>40</v>
      </c>
      <c r="D181" s="102"/>
      <c r="E181" s="103">
        <v>38</v>
      </c>
      <c r="F181" s="102">
        <v>39</v>
      </c>
      <c r="G181" s="102">
        <v>36</v>
      </c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4">
        <v>34</v>
      </c>
      <c r="W181" s="103"/>
      <c r="X181" s="105"/>
      <c r="Y181" s="50">
        <f>COUNT(D181:W181)</f>
        <v>4</v>
      </c>
      <c r="Z181" s="99">
        <f>IF(Y181=0,0,AVERAGE(D181:W181))</f>
        <v>36.75</v>
      </c>
      <c r="AA181" s="99">
        <f>IF(Y181=0,0,IF(Y181&gt;7,AVERAGE(LARGE(D181:W181,{1,2,3,4,5,6,7,8})),0))</f>
        <v>0</v>
      </c>
      <c r="AB181" s="99">
        <f>IF(Y181=0,0,IF(Y181&gt;7,SUM(LARGE(D181:W181,{1,2,3,4,5,6,7,8})),0))</f>
        <v>0</v>
      </c>
      <c r="AC181" s="58"/>
    </row>
    <row r="182" spans="1:29" ht="15" customHeight="1">
      <c r="A182" s="100" t="s">
        <v>154</v>
      </c>
      <c r="B182" s="101" t="s">
        <v>5</v>
      </c>
      <c r="C182" s="86" t="s">
        <v>39</v>
      </c>
      <c r="D182" s="102"/>
      <c r="E182" s="103"/>
      <c r="F182" s="102"/>
      <c r="G182" s="102">
        <v>35</v>
      </c>
      <c r="H182" s="102"/>
      <c r="I182" s="102">
        <v>48</v>
      </c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4"/>
      <c r="W182" s="103"/>
      <c r="X182" s="105"/>
      <c r="Y182" s="50">
        <f>COUNT(D182:W182)</f>
        <v>2</v>
      </c>
      <c r="Z182" s="99">
        <f>IF(Y182=0,0,AVERAGE(D182:W182))</f>
        <v>41.5</v>
      </c>
      <c r="AA182" s="99">
        <f>IF(Y182=0,0,IF(Y182&gt;7,AVERAGE(LARGE(D182:W182,{1,2,3,4,5,6,7,8})),0))</f>
        <v>0</v>
      </c>
      <c r="AB182" s="99">
        <f>IF(Y182=0,0,IF(Y182&gt;7,SUM(LARGE(D182:W182,{1,2,3,4,5,6,7,8})),0))</f>
        <v>0</v>
      </c>
      <c r="AC182" s="58"/>
    </row>
    <row r="183" spans="1:29" ht="15" customHeight="1">
      <c r="A183" s="100" t="s">
        <v>154</v>
      </c>
      <c r="B183" s="101" t="s">
        <v>5</v>
      </c>
      <c r="C183" s="86" t="s">
        <v>55</v>
      </c>
      <c r="D183" s="102"/>
      <c r="E183" s="103"/>
      <c r="F183" s="102"/>
      <c r="G183" s="102"/>
      <c r="H183" s="102"/>
      <c r="I183" s="102">
        <v>37</v>
      </c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4"/>
      <c r="W183" s="103"/>
      <c r="X183" s="105"/>
      <c r="Y183" s="50">
        <f>COUNT(D183:W183)</f>
        <v>1</v>
      </c>
      <c r="Z183" s="99">
        <f>IF(Y183=0,0,AVERAGE(D183:W183))</f>
        <v>37</v>
      </c>
      <c r="AA183" s="99">
        <f>IF(Y183=0,0,IF(Y183&gt;7,AVERAGE(LARGE(D183:W183,{1,2,3,4,5,6,7,8})),0))</f>
        <v>0</v>
      </c>
      <c r="AB183" s="99">
        <f>IF(Y183=0,0,IF(Y183&gt;7,SUM(LARGE(D183:W183,{1,2,3,4,5,6,7,8})),0))</f>
        <v>0</v>
      </c>
      <c r="AC183" s="58"/>
    </row>
    <row r="184" spans="1:29" ht="15" customHeight="1">
      <c r="A184" s="100" t="s">
        <v>154</v>
      </c>
      <c r="B184" s="101" t="s">
        <v>5</v>
      </c>
      <c r="C184" s="86" t="s">
        <v>55</v>
      </c>
      <c r="D184" s="102"/>
      <c r="E184" s="103"/>
      <c r="F184" s="102">
        <v>31</v>
      </c>
      <c r="G184" s="102">
        <v>38</v>
      </c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4"/>
      <c r="W184" s="103"/>
      <c r="X184" s="105"/>
      <c r="Y184" s="50">
        <f>COUNT(D184:W184)</f>
        <v>2</v>
      </c>
      <c r="Z184" s="99">
        <f>IF(Y184=0,0,AVERAGE(D184:W184))</f>
        <v>34.5</v>
      </c>
      <c r="AA184" s="99">
        <f>IF(Y184=0,0,IF(Y184&gt;7,AVERAGE(LARGE(D184:W184,{1,2,3,4,5,6,7,8})),0))</f>
        <v>0</v>
      </c>
      <c r="AB184" s="99">
        <f>IF(Y184=0,0,IF(Y184&gt;7,SUM(LARGE(D184:W184,{1,2,3,4,5,6,7,8})),0))</f>
        <v>0</v>
      </c>
      <c r="AC184" s="58"/>
    </row>
    <row r="185" spans="1:29" ht="15" customHeight="1">
      <c r="A185" s="100" t="s">
        <v>155</v>
      </c>
      <c r="B185" s="101" t="s">
        <v>5</v>
      </c>
      <c r="C185" s="86" t="s">
        <v>39</v>
      </c>
      <c r="D185" s="102"/>
      <c r="E185" s="103">
        <v>45</v>
      </c>
      <c r="F185" s="102"/>
      <c r="G185" s="102">
        <v>40</v>
      </c>
      <c r="H185" s="102">
        <v>46</v>
      </c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4"/>
      <c r="W185" s="103"/>
      <c r="X185" s="110"/>
      <c r="Y185" s="50">
        <f>COUNT(D185:W185)</f>
        <v>3</v>
      </c>
      <c r="Z185" s="99">
        <f>IF(Y185=0,0,AVERAGE(D185:W185))</f>
        <v>43.666666666666664</v>
      </c>
      <c r="AA185" s="99">
        <f>IF(Y185=0,0,IF(Y185&gt;7,AVERAGE(LARGE(D185:W185,{1,2,3,4,5,6,7,8})),0))</f>
        <v>0</v>
      </c>
      <c r="AB185" s="99">
        <f>IF(Y185=0,0,IF(Y185&gt;7,SUM(LARGE(D185:W185,{1,2,3,4,5,6,7,8})),0))</f>
        <v>0</v>
      </c>
      <c r="AC185" s="58"/>
    </row>
    <row r="186" spans="1:29" ht="15" customHeight="1">
      <c r="A186" s="100" t="s">
        <v>155</v>
      </c>
      <c r="B186" s="101" t="s">
        <v>5</v>
      </c>
      <c r="C186" s="106" t="s">
        <v>55</v>
      </c>
      <c r="D186" s="102"/>
      <c r="E186" s="103">
        <v>41</v>
      </c>
      <c r="F186" s="102"/>
      <c r="G186" s="102">
        <v>37</v>
      </c>
      <c r="H186" s="102">
        <v>43</v>
      </c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4"/>
      <c r="W186" s="103"/>
      <c r="X186" s="105"/>
      <c r="Y186" s="50">
        <f>COUNT(D186:W186)</f>
        <v>3</v>
      </c>
      <c r="Z186" s="99">
        <f>IF(Y186=0,0,AVERAGE(D186:W186))</f>
        <v>40.333333333333336</v>
      </c>
      <c r="AA186" s="99">
        <f>IF(Y186=0,0,IF(Y186&gt;7,AVERAGE(LARGE(D186:W186,{1,2,3,4,5,6,7,8})),0))</f>
        <v>0</v>
      </c>
      <c r="AB186" s="99">
        <f>IF(Y186=0,0,IF(Y186&gt;7,SUM(LARGE(D186:W186,{1,2,3,4,5,6,7,8})),0))</f>
        <v>0</v>
      </c>
      <c r="AC186" s="58"/>
    </row>
    <row r="187" spans="1:29" ht="15" customHeight="1">
      <c r="A187" s="100" t="s">
        <v>156</v>
      </c>
      <c r="B187" s="101" t="s">
        <v>5</v>
      </c>
      <c r="C187" s="86" t="s">
        <v>39</v>
      </c>
      <c r="D187" s="102"/>
      <c r="E187" s="103"/>
      <c r="F187" s="102">
        <v>34</v>
      </c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4"/>
      <c r="W187" s="103"/>
      <c r="X187" s="105"/>
      <c r="Y187" s="50">
        <f>COUNT(D187:W187)</f>
        <v>1</v>
      </c>
      <c r="Z187" s="99">
        <f>IF(Y187=0,0,AVERAGE(D187:W187))</f>
        <v>34</v>
      </c>
      <c r="AA187" s="99">
        <f>IF(Y187=0,0,IF(Y187&gt;7,AVERAGE(LARGE(D187:W187,{1,2,3,4,5,6,7,8})),0))</f>
        <v>0</v>
      </c>
      <c r="AB187" s="99">
        <f>IF(Y187=0,0,IF(Y187&gt;7,SUM(LARGE(D187:W187,{1,2,3,4,5,6,7,8})),0))</f>
        <v>0</v>
      </c>
      <c r="AC187" s="58"/>
    </row>
    <row r="188" spans="1:29" ht="15" customHeight="1">
      <c r="A188" s="100" t="s">
        <v>156</v>
      </c>
      <c r="B188" s="101" t="s">
        <v>5</v>
      </c>
      <c r="C188" s="86" t="s">
        <v>40</v>
      </c>
      <c r="D188" s="102"/>
      <c r="E188" s="103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4"/>
      <c r="W188" s="103"/>
      <c r="X188" s="105"/>
      <c r="Y188" s="50">
        <f>COUNT(D188:W188)</f>
        <v>0</v>
      </c>
      <c r="Z188" s="99">
        <f>IF(Y188=0,0,AVERAGE(D188:W188))</f>
        <v>0</v>
      </c>
      <c r="AA188" s="99">
        <f>IF(Y188=0,0,IF(Y188&gt;7,AVERAGE(LARGE(D188:W188,{1,2,3,4,5,6,7,8})),0))</f>
        <v>0</v>
      </c>
      <c r="AB188" s="99">
        <f>IF(Y188=0,0,IF(Y188&gt;7,SUM(LARGE(D188:W188,{1,2,3,4,5,6,7,8})),0))</f>
        <v>0</v>
      </c>
      <c r="AC188" s="58"/>
    </row>
    <row r="189" spans="1:29" ht="15" customHeight="1">
      <c r="A189" s="100" t="s">
        <v>156</v>
      </c>
      <c r="B189" s="101" t="s">
        <v>5</v>
      </c>
      <c r="C189" s="86" t="s">
        <v>55</v>
      </c>
      <c r="D189" s="102"/>
      <c r="E189" s="103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4"/>
      <c r="W189" s="103"/>
      <c r="X189" s="105"/>
      <c r="Y189" s="50">
        <f>COUNT(D189:W189)</f>
        <v>0</v>
      </c>
      <c r="Z189" s="99">
        <f>IF(Y189=0,0,AVERAGE(D189:W189))</f>
        <v>0</v>
      </c>
      <c r="AA189" s="99">
        <f>IF(Y189=0,0,IF(Y189&gt;7,AVERAGE(LARGE(D189:W189,{1,2,3,4,5,6,7,8})),0))</f>
        <v>0</v>
      </c>
      <c r="AB189" s="99">
        <f>IF(Y189=0,0,IF(Y189&gt;7,SUM(LARGE(D189:W189,{1,2,3,4,5,6,7,8})),0))</f>
        <v>0</v>
      </c>
      <c r="AC189" s="58"/>
    </row>
    <row r="190" spans="1:29" ht="15" customHeight="1">
      <c r="A190" s="100" t="s">
        <v>156</v>
      </c>
      <c r="B190" s="101" t="s">
        <v>5</v>
      </c>
      <c r="C190" s="86" t="s">
        <v>44</v>
      </c>
      <c r="D190" s="102"/>
      <c r="E190" s="103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4"/>
      <c r="W190" s="103"/>
      <c r="X190" s="105"/>
      <c r="Y190" s="50">
        <f>COUNT(D190:W190)</f>
        <v>0</v>
      </c>
      <c r="Z190" s="99">
        <f>IF(Y190=0,0,AVERAGE(D190:W190))</f>
        <v>0</v>
      </c>
      <c r="AA190" s="99">
        <f>IF(Y190=0,0,IF(Y190&gt;7,AVERAGE(LARGE(D190:W190,{1,2,3,4,5,6,7,8})),0))</f>
        <v>0</v>
      </c>
      <c r="AB190" s="99">
        <f>IF(Y190=0,0,IF(Y190&gt;7,SUM(LARGE(D190:W190,{1,2,3,4,5,6,7,8})),0))</f>
        <v>0</v>
      </c>
      <c r="AC190" s="58"/>
    </row>
    <row r="191" spans="1:29" ht="15" customHeight="1">
      <c r="A191" s="100" t="s">
        <v>157</v>
      </c>
      <c r="B191" s="101" t="s">
        <v>10</v>
      </c>
      <c r="C191" s="86" t="s">
        <v>39</v>
      </c>
      <c r="D191" s="102"/>
      <c r="E191" s="103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4"/>
      <c r="W191" s="103"/>
      <c r="X191" s="105"/>
      <c r="Y191" s="50">
        <f>COUNT(D191:W191)</f>
        <v>0</v>
      </c>
      <c r="Z191" s="99">
        <f>IF(Y191=0,0,AVERAGE(D191:W191))</f>
        <v>0</v>
      </c>
      <c r="AA191" s="99">
        <f>IF(Y191=0,0,IF(Y191&gt;7,AVERAGE(LARGE(D191:W191,{1,2,3,4,5,6,7,8})),0))</f>
        <v>0</v>
      </c>
      <c r="AB191" s="99">
        <f>IF(Y191=0,0,IF(Y191&gt;7,SUM(LARGE(D191:W191,{1,2,3,4,5,6,7,8})),0))</f>
        <v>0</v>
      </c>
      <c r="AC191" s="58"/>
    </row>
    <row r="192" spans="1:29" ht="15" customHeight="1">
      <c r="A192" s="100" t="s">
        <v>640</v>
      </c>
      <c r="B192" s="101" t="s">
        <v>631</v>
      </c>
      <c r="C192" s="86" t="s">
        <v>39</v>
      </c>
      <c r="D192" s="102"/>
      <c r="E192" s="103"/>
      <c r="F192" s="102">
        <v>38</v>
      </c>
      <c r="G192" s="102">
        <v>32</v>
      </c>
      <c r="H192" s="102">
        <v>40</v>
      </c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9"/>
      <c r="U192" s="102"/>
      <c r="V192" s="104">
        <v>39</v>
      </c>
      <c r="W192" s="103"/>
      <c r="X192" s="105"/>
      <c r="Y192" s="50">
        <f>COUNT(D192:W192)</f>
        <v>4</v>
      </c>
      <c r="Z192" s="99">
        <f>IF(Y192=0,0,AVERAGE(D192:W192))</f>
        <v>37.25</v>
      </c>
      <c r="AA192" s="99">
        <f>IF(Y192=0,0,IF(Y192&gt;7,AVERAGE(LARGE(D192:W192,{1,2,3,4,5,6,7,8})),0))</f>
        <v>0</v>
      </c>
      <c r="AB192" s="99">
        <f>IF(Y192=0,0,IF(Y192&gt;7,SUM(LARGE(D192:W192,{1,2,3,4,5,6,7,8})),0))</f>
        <v>0</v>
      </c>
      <c r="AC192" s="58"/>
    </row>
    <row r="193" spans="1:29" ht="15" customHeight="1">
      <c r="A193" s="100" t="s">
        <v>158</v>
      </c>
      <c r="B193" s="101" t="s">
        <v>3</v>
      </c>
      <c r="C193" s="86" t="s">
        <v>39</v>
      </c>
      <c r="D193" s="102"/>
      <c r="E193" s="103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4"/>
      <c r="W193" s="103"/>
      <c r="X193" s="105"/>
      <c r="Y193" s="50">
        <f>COUNT(D193:W193)</f>
        <v>0</v>
      </c>
      <c r="Z193" s="99">
        <f>IF(Y193=0,0,AVERAGE(D193:W193))</f>
        <v>0</v>
      </c>
      <c r="AA193" s="99">
        <f>IF(Y193=0,0,IF(Y193&gt;7,AVERAGE(LARGE(D193:W193,{1,2,3,4,5,6,7,8})),0))</f>
        <v>0</v>
      </c>
      <c r="AB193" s="99">
        <f>IF(Y193=0,0,IF(Y193&gt;7,SUM(LARGE(D193:W193,{1,2,3,4,5,6,7,8})),0))</f>
        <v>0</v>
      </c>
      <c r="AC193" s="58"/>
    </row>
    <row r="194" spans="1:29" ht="15" customHeight="1">
      <c r="A194" s="100" t="s">
        <v>159</v>
      </c>
      <c r="B194" s="101" t="s">
        <v>4</v>
      </c>
      <c r="C194" s="86" t="s">
        <v>39</v>
      </c>
      <c r="D194" s="102"/>
      <c r="E194" s="103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4"/>
      <c r="W194" s="103"/>
      <c r="X194" s="105"/>
      <c r="Y194" s="50">
        <f>COUNT(D194:W194)</f>
        <v>0</v>
      </c>
      <c r="Z194" s="99">
        <f>IF(Y194=0,0,AVERAGE(D194:W194))</f>
        <v>0</v>
      </c>
      <c r="AA194" s="99">
        <f>IF(Y194=0,0,IF(Y194&gt;7,AVERAGE(LARGE(D194:W194,{1,2,3,4,5,6,7,8})),0))</f>
        <v>0</v>
      </c>
      <c r="AB194" s="99">
        <f>IF(Y194=0,0,IF(Y194&gt;7,SUM(LARGE(D194:W194,{1,2,3,4,5,6,7,8})),0))</f>
        <v>0</v>
      </c>
      <c r="AC194" s="58"/>
    </row>
    <row r="195" spans="1:29" ht="15" customHeight="1">
      <c r="A195" s="100" t="s">
        <v>160</v>
      </c>
      <c r="B195" s="101" t="s">
        <v>8</v>
      </c>
      <c r="C195" s="86" t="s">
        <v>39</v>
      </c>
      <c r="D195" s="102"/>
      <c r="E195" s="103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4"/>
      <c r="W195" s="103"/>
      <c r="X195" s="105"/>
      <c r="Y195" s="50">
        <f>COUNT(D195:W195)</f>
        <v>0</v>
      </c>
      <c r="Z195" s="99">
        <f>IF(Y195=0,0,AVERAGE(D195:W195))</f>
        <v>0</v>
      </c>
      <c r="AA195" s="99">
        <f>IF(Y195=0,0,IF(Y195&gt;7,AVERAGE(LARGE(D195:W195,{1,2,3,4,5,6,7,8})),0))</f>
        <v>0</v>
      </c>
      <c r="AB195" s="99">
        <f>IF(Y195=0,0,IF(Y195&gt;7,SUM(LARGE(D195:W195,{1,2,3,4,5,6,7,8})),0))</f>
        <v>0</v>
      </c>
      <c r="AC195" s="58"/>
    </row>
    <row r="196" spans="1:29" ht="15" customHeight="1">
      <c r="A196" s="123" t="s">
        <v>161</v>
      </c>
      <c r="B196" s="101" t="s">
        <v>4</v>
      </c>
      <c r="C196" s="86" t="s">
        <v>39</v>
      </c>
      <c r="D196" s="102"/>
      <c r="E196" s="103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4"/>
      <c r="W196" s="103"/>
      <c r="X196" s="105"/>
      <c r="Y196" s="50">
        <f>COUNT(D196:W196)</f>
        <v>0</v>
      </c>
      <c r="Z196" s="99">
        <f>IF(Y196=0,0,AVERAGE(D196:W196))</f>
        <v>0</v>
      </c>
      <c r="AA196" s="99">
        <f>IF(Y196=0,0,IF(Y196&gt;7,AVERAGE(LARGE(D196:W196,{1,2,3,4,5,6,7,8})),0))</f>
        <v>0</v>
      </c>
      <c r="AB196" s="99">
        <f>IF(Y196=0,0,IF(Y196&gt;7,SUM(LARGE(D196:W196,{1,2,3,4,5,6,7,8})),0))</f>
        <v>0</v>
      </c>
      <c r="AC196" s="58"/>
    </row>
    <row r="197" spans="1:29" ht="15" customHeight="1">
      <c r="A197" s="100" t="s">
        <v>641</v>
      </c>
      <c r="B197" s="101" t="s">
        <v>3</v>
      </c>
      <c r="C197" s="86" t="s">
        <v>39</v>
      </c>
      <c r="D197" s="102"/>
      <c r="E197" s="103"/>
      <c r="F197" s="102">
        <v>33</v>
      </c>
      <c r="G197" s="102">
        <v>37</v>
      </c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4"/>
      <c r="W197" s="103"/>
      <c r="X197" s="105"/>
      <c r="Y197" s="50">
        <f>COUNT(D197:W197)</f>
        <v>2</v>
      </c>
      <c r="Z197" s="99">
        <f>IF(Y197=0,0,AVERAGE(D197:W197))</f>
        <v>35</v>
      </c>
      <c r="AA197" s="99">
        <f>IF(Y197=0,0,IF(Y197&gt;7,AVERAGE(LARGE(D197:W197,{1,2,3,4,5,6,7,8})),0))</f>
        <v>0</v>
      </c>
      <c r="AB197" s="99">
        <f>IF(Y197=0,0,IF(Y197&gt;7,SUM(LARGE(D197:W197,{1,2,3,4,5,6,7,8})),0))</f>
        <v>0</v>
      </c>
      <c r="AC197" s="58"/>
    </row>
    <row r="198" spans="1:29" ht="15" customHeight="1">
      <c r="A198" s="123" t="s">
        <v>162</v>
      </c>
      <c r="B198" s="101" t="s">
        <v>3</v>
      </c>
      <c r="C198" s="86" t="s">
        <v>39</v>
      </c>
      <c r="D198" s="102"/>
      <c r="E198" s="103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4"/>
      <c r="W198" s="103"/>
      <c r="X198" s="105"/>
      <c r="Y198" s="50">
        <f>COUNT(D198:W198)</f>
        <v>0</v>
      </c>
      <c r="Z198" s="99">
        <f>IF(Y198=0,0,AVERAGE(D198:W198))</f>
        <v>0</v>
      </c>
      <c r="AA198" s="99">
        <f>IF(Y198=0,0,IF(Y198&gt;7,AVERAGE(LARGE(D198:W198,{1,2,3,4,5,6,7,8})),0))</f>
        <v>0</v>
      </c>
      <c r="AB198" s="99">
        <f>IF(Y198=0,0,IF(Y198&gt;7,SUM(LARGE(D198:W198,{1,2,3,4,5,6,7,8})),0))</f>
        <v>0</v>
      </c>
      <c r="AC198" s="58"/>
    </row>
    <row r="199" spans="1:29" ht="15" customHeight="1">
      <c r="A199" s="123" t="s">
        <v>162</v>
      </c>
      <c r="B199" s="101" t="s">
        <v>3</v>
      </c>
      <c r="C199" s="86" t="s">
        <v>40</v>
      </c>
      <c r="D199" s="102"/>
      <c r="E199" s="103"/>
      <c r="F199" s="102">
        <v>41</v>
      </c>
      <c r="G199" s="102">
        <v>39</v>
      </c>
      <c r="H199" s="102">
        <v>32</v>
      </c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4"/>
      <c r="W199" s="103"/>
      <c r="X199" s="105"/>
      <c r="Y199" s="50">
        <f>COUNT(D199:W199)</f>
        <v>3</v>
      </c>
      <c r="Z199" s="99">
        <f>IF(Y199=0,0,AVERAGE(D199:W199))</f>
        <v>37.333333333333336</v>
      </c>
      <c r="AA199" s="99">
        <f>IF(Y199=0,0,IF(Y199&gt;7,AVERAGE(LARGE(D199:W199,{1,2,3,4,5,6,7,8})),0))</f>
        <v>0</v>
      </c>
      <c r="AB199" s="99">
        <f>IF(Y199=0,0,IF(Y199&gt;7,SUM(LARGE(D199:W199,{1,2,3,4,5,6,7,8})),0))</f>
        <v>0</v>
      </c>
      <c r="AC199" s="58"/>
    </row>
    <row r="200" spans="1:29" ht="15" customHeight="1">
      <c r="A200" s="123" t="s">
        <v>162</v>
      </c>
      <c r="B200" s="101" t="s">
        <v>3</v>
      </c>
      <c r="C200" s="86" t="s">
        <v>55</v>
      </c>
      <c r="D200" s="102"/>
      <c r="E200" s="103"/>
      <c r="F200" s="102">
        <v>37</v>
      </c>
      <c r="G200" s="102">
        <v>41</v>
      </c>
      <c r="H200" s="102">
        <v>40</v>
      </c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4"/>
      <c r="W200" s="103"/>
      <c r="X200" s="105"/>
      <c r="Y200" s="50">
        <f>COUNT(D200:W200)</f>
        <v>3</v>
      </c>
      <c r="Z200" s="99">
        <f>IF(Y200=0,0,AVERAGE(D200:W200))</f>
        <v>39.333333333333336</v>
      </c>
      <c r="AA200" s="99">
        <f>IF(Y200=0,0,IF(Y200&gt;7,AVERAGE(LARGE(D200:W200,{1,2,3,4,5,6,7,8})),0))</f>
        <v>0</v>
      </c>
      <c r="AB200" s="99">
        <f>IF(Y200=0,0,IF(Y200&gt;7,SUM(LARGE(D200:W200,{1,2,3,4,5,6,7,8})),0))</f>
        <v>0</v>
      </c>
      <c r="AC200" s="58"/>
    </row>
    <row r="201" spans="1:29" ht="15" customHeight="1">
      <c r="A201" s="100" t="s">
        <v>163</v>
      </c>
      <c r="B201" s="101" t="s">
        <v>10</v>
      </c>
      <c r="C201" s="86" t="s">
        <v>39</v>
      </c>
      <c r="D201" s="102"/>
      <c r="E201" s="103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4"/>
      <c r="W201" s="103"/>
      <c r="X201" s="105"/>
      <c r="Y201" s="50">
        <f>COUNT(D201:W201)</f>
        <v>0</v>
      </c>
      <c r="Z201" s="99">
        <f>IF(Y201=0,0,AVERAGE(D201:W201))</f>
        <v>0</v>
      </c>
      <c r="AA201" s="99">
        <f>IF(Y201=0,0,IF(Y201&gt;7,AVERAGE(LARGE(D201:W201,{1,2,3,4,5,6,7,8})),0))</f>
        <v>0</v>
      </c>
      <c r="AB201" s="99">
        <f>IF(Y201=0,0,IF(Y201&gt;7,SUM(LARGE(D201:W201,{1,2,3,4,5,6,7,8})),0))</f>
        <v>0</v>
      </c>
      <c r="AC201" s="58"/>
    </row>
    <row r="202" spans="1:29" ht="15" customHeight="1">
      <c r="A202" s="100" t="s">
        <v>164</v>
      </c>
      <c r="B202" s="101" t="s">
        <v>3</v>
      </c>
      <c r="C202" s="86" t="s">
        <v>39</v>
      </c>
      <c r="D202" s="102"/>
      <c r="E202" s="103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4"/>
      <c r="W202" s="103"/>
      <c r="X202" s="105"/>
      <c r="Y202" s="50">
        <f>COUNT(D202:W202)</f>
        <v>0</v>
      </c>
      <c r="Z202" s="99">
        <f>IF(Y202=0,0,AVERAGE(D202:W202))</f>
        <v>0</v>
      </c>
      <c r="AA202" s="99">
        <f>IF(Y202=0,0,IF(Y202&gt;7,AVERAGE(LARGE(D202:W202,{1,2,3,4,5,6,7,8})),0))</f>
        <v>0</v>
      </c>
      <c r="AB202" s="99">
        <f>IF(Y202=0,0,IF(Y202&gt;7,SUM(LARGE(D202:W202,{1,2,3,4,5,6,7,8})),0))</f>
        <v>0</v>
      </c>
      <c r="AC202" s="58"/>
    </row>
    <row r="203" spans="1:29" ht="15" customHeight="1">
      <c r="A203" s="100" t="s">
        <v>165</v>
      </c>
      <c r="B203" s="101" t="s">
        <v>4</v>
      </c>
      <c r="C203" s="86" t="s">
        <v>39</v>
      </c>
      <c r="D203" s="102"/>
      <c r="E203" s="103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4"/>
      <c r="W203" s="103"/>
      <c r="X203" s="105"/>
      <c r="Y203" s="50">
        <f>COUNT(D203:W203)</f>
        <v>0</v>
      </c>
      <c r="Z203" s="99">
        <f>IF(Y203=0,0,AVERAGE(D203:W203))</f>
        <v>0</v>
      </c>
      <c r="AA203" s="99">
        <f>IF(Y203=0,0,IF(Y203&gt;7,AVERAGE(LARGE(D203:W203,{1,2,3,4,5,6,7,8})),0))</f>
        <v>0</v>
      </c>
      <c r="AB203" s="99">
        <f>IF(Y203=0,0,IF(Y203&gt;7,SUM(LARGE(D203:W203,{1,2,3,4,5,6,7,8})),0))</f>
        <v>0</v>
      </c>
      <c r="AC203" s="58"/>
    </row>
    <row r="204" spans="1:29" ht="15" customHeight="1">
      <c r="A204" s="100" t="s">
        <v>166</v>
      </c>
      <c r="B204" s="101" t="s">
        <v>9</v>
      </c>
      <c r="C204" s="86" t="s">
        <v>39</v>
      </c>
      <c r="D204" s="102"/>
      <c r="E204" s="103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4"/>
      <c r="W204" s="103"/>
      <c r="X204" s="110"/>
      <c r="Y204" s="50">
        <f>COUNT(D204:W204)</f>
        <v>0</v>
      </c>
      <c r="Z204" s="99">
        <f>IF(Y204=0,0,AVERAGE(D204:W204))</f>
        <v>0</v>
      </c>
      <c r="AA204" s="99">
        <f>IF(Y204=0,0,IF(Y204&gt;7,AVERAGE(LARGE(D204:W204,{1,2,3,4,5,6,7,8})),0))</f>
        <v>0</v>
      </c>
      <c r="AB204" s="99">
        <f>IF(Y204=0,0,IF(Y204&gt;7,SUM(LARGE(D204:W204,{1,2,3,4,5,6,7,8})),0))</f>
        <v>0</v>
      </c>
      <c r="AC204" s="58"/>
    </row>
    <row r="205" spans="1:29" ht="15" customHeight="1">
      <c r="A205" s="100" t="s">
        <v>167</v>
      </c>
      <c r="B205" s="101" t="s">
        <v>9</v>
      </c>
      <c r="C205" s="86" t="s">
        <v>39</v>
      </c>
      <c r="D205" s="102">
        <v>28</v>
      </c>
      <c r="E205" s="103">
        <v>32</v>
      </c>
      <c r="F205" s="102"/>
      <c r="G205" s="102">
        <v>27</v>
      </c>
      <c r="H205" s="102">
        <v>30</v>
      </c>
      <c r="I205" s="102">
        <v>37</v>
      </c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4"/>
      <c r="W205" s="103"/>
      <c r="X205" s="105"/>
      <c r="Y205" s="50">
        <f>COUNT(D205:W205)</f>
        <v>5</v>
      </c>
      <c r="Z205" s="99">
        <f>IF(Y205=0,0,AVERAGE(D205:W205))</f>
        <v>30.8</v>
      </c>
      <c r="AA205" s="99">
        <f>IF(Y205=0,0,IF(Y205&gt;7,AVERAGE(LARGE(D205:W205,{1,2,3,4,5,6,7,8})),0))</f>
        <v>0</v>
      </c>
      <c r="AB205" s="99">
        <f>IF(Y205=0,0,IF(Y205&gt;7,SUM(LARGE(D205:W205,{1,2,3,4,5,6,7,8})),0))</f>
        <v>0</v>
      </c>
      <c r="AC205" s="58"/>
    </row>
    <row r="206" spans="1:29" ht="15" customHeight="1">
      <c r="A206" s="100" t="s">
        <v>167</v>
      </c>
      <c r="B206" s="101" t="s">
        <v>9</v>
      </c>
      <c r="C206" s="86" t="s">
        <v>40</v>
      </c>
      <c r="D206" s="102">
        <v>32</v>
      </c>
      <c r="E206" s="103">
        <v>35</v>
      </c>
      <c r="F206" s="102"/>
      <c r="G206" s="102">
        <v>25</v>
      </c>
      <c r="H206" s="102">
        <v>34</v>
      </c>
      <c r="I206" s="102">
        <v>35</v>
      </c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4"/>
      <c r="W206" s="103"/>
      <c r="X206" s="105"/>
      <c r="Y206" s="50">
        <f>COUNT(D206:W206)</f>
        <v>5</v>
      </c>
      <c r="Z206" s="99">
        <f>IF(Y206=0,0,AVERAGE(D206:W206))</f>
        <v>32.200000000000003</v>
      </c>
      <c r="AA206" s="99">
        <f>IF(Y206=0,0,IF(Y206&gt;7,AVERAGE(LARGE(D206:W206,{1,2,3,4,5,6,7,8})),0))</f>
        <v>0</v>
      </c>
      <c r="AB206" s="99">
        <f>IF(Y206=0,0,IF(Y206&gt;7,SUM(LARGE(D206:W206,{1,2,3,4,5,6,7,8})),0))</f>
        <v>0</v>
      </c>
      <c r="AC206" s="58"/>
    </row>
    <row r="207" spans="1:29" ht="15" customHeight="1">
      <c r="A207" s="100" t="s">
        <v>168</v>
      </c>
      <c r="B207" s="101" t="s">
        <v>4</v>
      </c>
      <c r="C207" s="86" t="s">
        <v>39</v>
      </c>
      <c r="D207" s="102">
        <v>42</v>
      </c>
      <c r="E207" s="103">
        <v>32</v>
      </c>
      <c r="F207" s="102">
        <v>40</v>
      </c>
      <c r="G207" s="102">
        <v>41</v>
      </c>
      <c r="H207" s="102">
        <v>41</v>
      </c>
      <c r="I207" s="102">
        <v>47</v>
      </c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4"/>
      <c r="W207" s="103"/>
      <c r="X207" s="116"/>
      <c r="Y207" s="50">
        <f>COUNT(D207:W207)</f>
        <v>6</v>
      </c>
      <c r="Z207" s="99">
        <f>IF(Y207=0,0,AVERAGE(D207:W207))</f>
        <v>40.5</v>
      </c>
      <c r="AA207" s="99">
        <f>IF(Y207=0,0,IF(Y207&gt;7,AVERAGE(LARGE(D207:W207,{1,2,3,4,5,6,7,8})),0))</f>
        <v>0</v>
      </c>
      <c r="AB207" s="99">
        <f>IF(Y207=0,0,IF(Y207&gt;7,SUM(LARGE(D207:W207,{1,2,3,4,5,6,7,8})),0))</f>
        <v>0</v>
      </c>
      <c r="AC207" s="58"/>
    </row>
    <row r="208" spans="1:29" ht="15" customHeight="1">
      <c r="A208" s="100" t="s">
        <v>168</v>
      </c>
      <c r="B208" s="101" t="s">
        <v>4</v>
      </c>
      <c r="C208" s="106" t="s">
        <v>40</v>
      </c>
      <c r="D208" s="102">
        <v>33</v>
      </c>
      <c r="E208" s="103">
        <v>36</v>
      </c>
      <c r="F208" s="102">
        <v>34</v>
      </c>
      <c r="G208" s="102">
        <v>35</v>
      </c>
      <c r="H208" s="102">
        <v>36</v>
      </c>
      <c r="I208" s="102">
        <v>37</v>
      </c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4"/>
      <c r="W208" s="103"/>
      <c r="X208" s="105"/>
      <c r="Y208" s="50">
        <f>COUNT(D208:W208)</f>
        <v>6</v>
      </c>
      <c r="Z208" s="99">
        <f>IF(Y208=0,0,AVERAGE(D208:W208))</f>
        <v>35.166666666666664</v>
      </c>
      <c r="AA208" s="99">
        <f>IF(Y208=0,0,IF(Y208&gt;7,AVERAGE(LARGE(D208:W208,{1,2,3,4,5,6,7,8})),0))</f>
        <v>0</v>
      </c>
      <c r="AB208" s="99">
        <f>IF(Y208=0,0,IF(Y208&gt;7,SUM(LARGE(D208:W208,{1,2,3,4,5,6,7,8})),0))</f>
        <v>0</v>
      </c>
      <c r="AC208" s="58"/>
    </row>
    <row r="209" spans="1:29" ht="15" customHeight="1">
      <c r="A209" s="100" t="s">
        <v>169</v>
      </c>
      <c r="B209" s="101" t="s">
        <v>3</v>
      </c>
      <c r="C209" s="86" t="s">
        <v>49</v>
      </c>
      <c r="D209" s="102"/>
      <c r="E209" s="103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4"/>
      <c r="W209" s="103"/>
      <c r="X209" s="105"/>
      <c r="Y209" s="50">
        <f>COUNT(D209:W209)</f>
        <v>0</v>
      </c>
      <c r="Z209" s="99">
        <f>IF(Y209=0,0,AVERAGE(D209:W209))</f>
        <v>0</v>
      </c>
      <c r="AA209" s="99">
        <f>IF(Y209=0,0,IF(Y209&gt;7,AVERAGE(LARGE(D209:W209,{1,2,3,4,5,6,7,8})),0))</f>
        <v>0</v>
      </c>
      <c r="AB209" s="99">
        <f>IF(Y209=0,0,IF(Y209&gt;7,SUM(LARGE(D209:W209,{1,2,3,4,5,6,7,8})),0))</f>
        <v>0</v>
      </c>
      <c r="AC209" s="58"/>
    </row>
    <row r="210" spans="1:29" ht="15" customHeight="1">
      <c r="A210" s="100" t="s">
        <v>170</v>
      </c>
      <c r="B210" s="101" t="s">
        <v>7</v>
      </c>
      <c r="C210" s="86" t="s">
        <v>39</v>
      </c>
      <c r="D210" s="102"/>
      <c r="E210" s="103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4"/>
      <c r="W210" s="103"/>
      <c r="X210" s="105"/>
      <c r="Y210" s="50">
        <f>COUNT(D210:W210)</f>
        <v>0</v>
      </c>
      <c r="Z210" s="99">
        <f>IF(Y210=0,0,AVERAGE(D210:W210))</f>
        <v>0</v>
      </c>
      <c r="AA210" s="99">
        <f>IF(Y210=0,0,IF(Y210&gt;7,AVERAGE(LARGE(D210:W210,{1,2,3,4,5,6,7,8})),0))</f>
        <v>0</v>
      </c>
      <c r="AB210" s="99">
        <f>IF(Y210=0,0,IF(Y210&gt;7,SUM(LARGE(D210:W210,{1,2,3,4,5,6,7,8})),0))</f>
        <v>0</v>
      </c>
      <c r="AC210" s="58"/>
    </row>
    <row r="211" spans="1:29" ht="15" customHeight="1">
      <c r="A211" s="100" t="s">
        <v>642</v>
      </c>
      <c r="B211" s="101" t="s">
        <v>631</v>
      </c>
      <c r="C211" s="86" t="s">
        <v>39</v>
      </c>
      <c r="D211" s="102"/>
      <c r="E211" s="103"/>
      <c r="F211" s="102">
        <v>28</v>
      </c>
      <c r="G211" s="102"/>
      <c r="H211" s="102">
        <v>41</v>
      </c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4">
        <v>43</v>
      </c>
      <c r="W211" s="103"/>
      <c r="X211" s="105"/>
      <c r="Y211" s="50">
        <f>COUNT(D211:W211)</f>
        <v>3</v>
      </c>
      <c r="Z211" s="99">
        <f>IF(Y211=0,0,AVERAGE(D211:W211))</f>
        <v>37.333333333333336</v>
      </c>
      <c r="AA211" s="99">
        <f>IF(Y211=0,0,IF(Y211&gt;7,AVERAGE(LARGE(D211:W211,{1,2,3,4,5,6,7,8})),0))</f>
        <v>0</v>
      </c>
      <c r="AB211" s="99">
        <f>IF(Y211=0,0,IF(Y211&gt;7,SUM(LARGE(D211:W211,{1,2,3,4,5,6,7,8})),0))</f>
        <v>0</v>
      </c>
      <c r="AC211" s="58"/>
    </row>
    <row r="212" spans="1:29" ht="15" customHeight="1">
      <c r="A212" s="107" t="s">
        <v>171</v>
      </c>
      <c r="B212" s="105" t="s">
        <v>10</v>
      </c>
      <c r="C212" s="112" t="s">
        <v>39</v>
      </c>
      <c r="D212" s="113"/>
      <c r="E212" s="114"/>
      <c r="F212" s="113"/>
      <c r="G212" s="113"/>
      <c r="H212" s="113"/>
      <c r="I212" s="113"/>
      <c r="J212" s="113"/>
      <c r="K212" s="102"/>
      <c r="L212" s="113"/>
      <c r="M212" s="102"/>
      <c r="N212" s="113"/>
      <c r="O212" s="113"/>
      <c r="P212" s="113"/>
      <c r="Q212" s="113"/>
      <c r="R212" s="113"/>
      <c r="S212" s="113"/>
      <c r="T212" s="113"/>
      <c r="U212" s="113"/>
      <c r="V212" s="115"/>
      <c r="W212" s="114"/>
      <c r="X212" s="105"/>
      <c r="Y212" s="50">
        <f>COUNT(D212:W212)</f>
        <v>0</v>
      </c>
      <c r="Z212" s="99">
        <f>IF(Y212=0,0,AVERAGE(D212:W212))</f>
        <v>0</v>
      </c>
      <c r="AA212" s="99">
        <f>IF(Y212=0,0,IF(Y212&gt;7,AVERAGE(LARGE(D212:W212,{1,2,3,4,5,6,7,8})),0))</f>
        <v>0</v>
      </c>
      <c r="AB212" s="99">
        <f>IF(Y212=0,0,IF(Y212&gt;7,SUM(LARGE(D212:W212,{1,2,3,4,5,6,7,8})),0))</f>
        <v>0</v>
      </c>
      <c r="AC212" s="58"/>
    </row>
    <row r="213" spans="1:29" ht="15" customHeight="1">
      <c r="A213" s="100" t="s">
        <v>172</v>
      </c>
      <c r="B213" s="101" t="s">
        <v>5</v>
      </c>
      <c r="C213" s="86" t="s">
        <v>39</v>
      </c>
      <c r="D213" s="102"/>
      <c r="E213" s="103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4"/>
      <c r="W213" s="103"/>
      <c r="X213" s="105"/>
      <c r="Y213" s="50">
        <f>COUNT(D213:W213)</f>
        <v>0</v>
      </c>
      <c r="Z213" s="99">
        <f>IF(Y213=0,0,AVERAGE(D213:W213))</f>
        <v>0</v>
      </c>
      <c r="AA213" s="99">
        <f>IF(Y213=0,0,IF(Y213&gt;7,AVERAGE(LARGE(D213:W213,{1,2,3,4,5,6,7,8})),0))</f>
        <v>0</v>
      </c>
      <c r="AB213" s="99">
        <f>IF(Y213=0,0,IF(Y213&gt;7,SUM(LARGE(D213:W213,{1,2,3,4,5,6,7,8})),0))</f>
        <v>0</v>
      </c>
      <c r="AC213" s="58"/>
    </row>
    <row r="214" spans="1:29" ht="15" customHeight="1">
      <c r="A214" s="100" t="s">
        <v>173</v>
      </c>
      <c r="B214" s="101" t="s">
        <v>4</v>
      </c>
      <c r="C214" s="86" t="s">
        <v>39</v>
      </c>
      <c r="D214" s="102">
        <v>30</v>
      </c>
      <c r="E214" s="103">
        <v>37</v>
      </c>
      <c r="F214" s="102">
        <v>35</v>
      </c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4"/>
      <c r="W214" s="103"/>
      <c r="X214" s="105"/>
      <c r="Y214" s="50">
        <f>COUNT(D214:W214)</f>
        <v>3</v>
      </c>
      <c r="Z214" s="99">
        <f>IF(Y214=0,0,AVERAGE(D214:W214))</f>
        <v>34</v>
      </c>
      <c r="AA214" s="99">
        <f>IF(Y214=0,0,IF(Y214&gt;7,AVERAGE(LARGE(D214:W214,{1,2,3,4,5,6,7,8})),0))</f>
        <v>0</v>
      </c>
      <c r="AB214" s="99">
        <f>IF(Y214=0,0,IF(Y214&gt;7,SUM(LARGE(D214:W214,{1,2,3,4,5,6,7,8})),0))</f>
        <v>0</v>
      </c>
      <c r="AC214" s="58"/>
    </row>
    <row r="215" spans="1:29" ht="15" customHeight="1">
      <c r="A215" s="118" t="s">
        <v>173</v>
      </c>
      <c r="B215" s="119" t="s">
        <v>4</v>
      </c>
      <c r="C215" s="120" t="s">
        <v>55</v>
      </c>
      <c r="D215" s="103">
        <v>27</v>
      </c>
      <c r="E215" s="103">
        <v>38</v>
      </c>
      <c r="F215" s="103">
        <v>34</v>
      </c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4"/>
      <c r="U215" s="103"/>
      <c r="V215" s="104"/>
      <c r="W215" s="103"/>
      <c r="X215" s="105"/>
      <c r="Y215" s="50">
        <f>COUNT(D215:W215)</f>
        <v>3</v>
      </c>
      <c r="Z215" s="99">
        <f>IF(Y215=0,0,AVERAGE(D215:W215))</f>
        <v>33</v>
      </c>
      <c r="AA215" s="99">
        <f>IF(Y215=0,0,IF(Y215&gt;7,AVERAGE(LARGE(D215:W215,{1,2,3,4,5,6,7,8})),0))</f>
        <v>0</v>
      </c>
      <c r="AB215" s="99">
        <f>IF(Y215=0,0,IF(Y215&gt;7,SUM(LARGE(D215:W215,{1,2,3,4,5,6,7,8})),0))</f>
        <v>0</v>
      </c>
      <c r="AC215" s="58"/>
    </row>
    <row r="216" spans="1:29" ht="15" customHeight="1">
      <c r="A216" s="100" t="s">
        <v>173</v>
      </c>
      <c r="B216" s="101" t="s">
        <v>4</v>
      </c>
      <c r="C216" s="86" t="s">
        <v>44</v>
      </c>
      <c r="D216" s="102"/>
      <c r="E216" s="103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4"/>
      <c r="W216" s="103"/>
      <c r="X216" s="105"/>
      <c r="Y216" s="50">
        <f>COUNT(D216:W216)</f>
        <v>0</v>
      </c>
      <c r="Z216" s="99">
        <f>IF(Y216=0,0,AVERAGE(D216:W216))</f>
        <v>0</v>
      </c>
      <c r="AA216" s="99">
        <f>IF(Y216=0,0,IF(Y216&gt;7,AVERAGE(LARGE(D216:W216,{1,2,3,4,5,6,7,8})),0))</f>
        <v>0</v>
      </c>
      <c r="AB216" s="99">
        <f>IF(Y216=0,0,IF(Y216&gt;7,SUM(LARGE(D216:W216,{1,2,3,4,5,6,7,8})),0))</f>
        <v>0</v>
      </c>
      <c r="AC216" s="58"/>
    </row>
    <row r="217" spans="1:29" ht="15" customHeight="1">
      <c r="A217" s="100" t="s">
        <v>174</v>
      </c>
      <c r="B217" s="101" t="s">
        <v>4</v>
      </c>
      <c r="C217" s="86" t="s">
        <v>39</v>
      </c>
      <c r="D217" s="102">
        <v>21</v>
      </c>
      <c r="E217" s="103">
        <v>28</v>
      </c>
      <c r="F217" s="102">
        <v>37</v>
      </c>
      <c r="G217" s="102">
        <v>20</v>
      </c>
      <c r="H217" s="102">
        <v>23</v>
      </c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4"/>
      <c r="W217" s="103"/>
      <c r="X217" s="105"/>
      <c r="Y217" s="50">
        <f>COUNT(D217:W217)</f>
        <v>5</v>
      </c>
      <c r="Z217" s="99">
        <f>IF(Y217=0,0,AVERAGE(D217:W217))</f>
        <v>25.8</v>
      </c>
      <c r="AA217" s="99">
        <f>IF(Y217=0,0,IF(Y217&gt;7,AVERAGE(LARGE(D217:W217,{1,2,3,4,5,6,7,8})),0))</f>
        <v>0</v>
      </c>
      <c r="AB217" s="99">
        <f>IF(Y217=0,0,IF(Y217&gt;7,SUM(LARGE(D217:W217,{1,2,3,4,5,6,7,8})),0))</f>
        <v>0</v>
      </c>
      <c r="AC217" s="58"/>
    </row>
    <row r="218" spans="1:29" ht="15" customHeight="1">
      <c r="A218" s="121" t="s">
        <v>174</v>
      </c>
      <c r="B218" s="95" t="s">
        <v>4</v>
      </c>
      <c r="C218" s="122" t="s">
        <v>40</v>
      </c>
      <c r="D218" s="102">
        <v>26</v>
      </c>
      <c r="E218" s="103"/>
      <c r="F218" s="102">
        <v>33</v>
      </c>
      <c r="G218" s="102">
        <v>24</v>
      </c>
      <c r="H218" s="102">
        <v>26</v>
      </c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4"/>
      <c r="W218" s="103"/>
      <c r="X218" s="105"/>
      <c r="Y218" s="50">
        <f>COUNT(D218:W218)</f>
        <v>4</v>
      </c>
      <c r="Z218" s="99">
        <f>IF(Y218=0,0,AVERAGE(D218:W218))</f>
        <v>27.25</v>
      </c>
      <c r="AA218" s="99">
        <f>IF(Y218=0,0,IF(Y218&gt;7,AVERAGE(LARGE(D218:W218,{1,2,3,4,5,6,7,8})),0))</f>
        <v>0</v>
      </c>
      <c r="AB218" s="99">
        <f>IF(Y218=0,0,IF(Y218&gt;7,SUM(LARGE(D218:W218,{1,2,3,4,5,6,7,8})),0))</f>
        <v>0</v>
      </c>
      <c r="AC218" s="58"/>
    </row>
    <row r="219" spans="1:29" ht="15" customHeight="1">
      <c r="A219" s="100" t="s">
        <v>175</v>
      </c>
      <c r="B219" s="101" t="s">
        <v>10</v>
      </c>
      <c r="C219" s="86" t="s">
        <v>39</v>
      </c>
      <c r="D219" s="102"/>
      <c r="E219" s="103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4"/>
      <c r="W219" s="103"/>
      <c r="X219" s="105"/>
      <c r="Y219" s="50">
        <f>COUNT(D219:W219)</f>
        <v>0</v>
      </c>
      <c r="Z219" s="99">
        <f>IF(Y219=0,0,AVERAGE(D219:W219))</f>
        <v>0</v>
      </c>
      <c r="AA219" s="99">
        <f>IF(Y219=0,0,IF(Y219&gt;7,AVERAGE(LARGE(D219:W219,{1,2,3,4,5,6,7,8})),0))</f>
        <v>0</v>
      </c>
      <c r="AB219" s="99">
        <f>IF(Y219=0,0,IF(Y219&gt;7,SUM(LARGE(D219:W219,{1,2,3,4,5,6,7,8})),0))</f>
        <v>0</v>
      </c>
      <c r="AC219" s="58"/>
    </row>
    <row r="220" spans="1:29" ht="15" customHeight="1">
      <c r="A220" s="100" t="s">
        <v>176</v>
      </c>
      <c r="B220" s="101" t="s">
        <v>9</v>
      </c>
      <c r="C220" s="86" t="s">
        <v>39</v>
      </c>
      <c r="D220" s="102"/>
      <c r="E220" s="103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4"/>
      <c r="W220" s="103"/>
      <c r="X220" s="105"/>
      <c r="Y220" s="50">
        <f>COUNT(D220:W220)</f>
        <v>0</v>
      </c>
      <c r="Z220" s="99">
        <f>IF(Y220=0,0,AVERAGE(D220:W220))</f>
        <v>0</v>
      </c>
      <c r="AA220" s="99">
        <f>IF(Y220=0,0,IF(Y220&gt;7,AVERAGE(LARGE(D220:W220,{1,2,3,4,5,6,7,8})),0))</f>
        <v>0</v>
      </c>
      <c r="AB220" s="99">
        <f>IF(Y220=0,0,IF(Y220&gt;7,SUM(LARGE(D220:W220,{1,2,3,4,5,6,7,8})),0))</f>
        <v>0</v>
      </c>
      <c r="AC220" s="58"/>
    </row>
    <row r="221" spans="1:29" ht="15" customHeight="1">
      <c r="A221" s="100" t="s">
        <v>176</v>
      </c>
      <c r="B221" s="101" t="s">
        <v>9</v>
      </c>
      <c r="C221" s="86" t="s">
        <v>40</v>
      </c>
      <c r="D221" s="102"/>
      <c r="E221" s="103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4"/>
      <c r="W221" s="103"/>
      <c r="X221" s="105"/>
      <c r="Y221" s="50">
        <f>COUNT(D221:W221)</f>
        <v>0</v>
      </c>
      <c r="Z221" s="99">
        <f>IF(Y221=0,0,AVERAGE(D221:W221))</f>
        <v>0</v>
      </c>
      <c r="AA221" s="99">
        <f>IF(Y221=0,0,IF(Y221&gt;7,AVERAGE(LARGE(D221:W221,{1,2,3,4,5,6,7,8})),0))</f>
        <v>0</v>
      </c>
      <c r="AB221" s="99">
        <f>IF(Y221=0,0,IF(Y221&gt;7,SUM(LARGE(D221:W221,{1,2,3,4,5,6,7,8})),0))</f>
        <v>0</v>
      </c>
      <c r="AC221" s="58"/>
    </row>
    <row r="222" spans="1:29" ht="15" customHeight="1">
      <c r="A222" s="100" t="s">
        <v>177</v>
      </c>
      <c r="B222" s="101" t="s">
        <v>3</v>
      </c>
      <c r="C222" s="86" t="s">
        <v>39</v>
      </c>
      <c r="D222" s="102"/>
      <c r="E222" s="103"/>
      <c r="F222" s="102">
        <v>36</v>
      </c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4"/>
      <c r="W222" s="103"/>
      <c r="X222" s="105"/>
      <c r="Y222" s="50">
        <f>COUNT(D222:W222)</f>
        <v>1</v>
      </c>
      <c r="Z222" s="99">
        <f>IF(Y222=0,0,AVERAGE(D222:W222))</f>
        <v>36</v>
      </c>
      <c r="AA222" s="99">
        <f>IF(Y222=0,0,IF(Y222&gt;7,AVERAGE(LARGE(D222:W222,{1,2,3,4,5,6,7,8})),0))</f>
        <v>0</v>
      </c>
      <c r="AB222" s="99">
        <f>IF(Y222=0,0,IF(Y222&gt;7,SUM(LARGE(D222:W222,{1,2,3,4,5,6,7,8})),0))</f>
        <v>0</v>
      </c>
      <c r="AC222" s="58"/>
    </row>
    <row r="223" spans="1:29" ht="15" customHeight="1">
      <c r="A223" s="100" t="s">
        <v>177</v>
      </c>
      <c r="B223" s="101" t="s">
        <v>3</v>
      </c>
      <c r="C223" s="86" t="s">
        <v>55</v>
      </c>
      <c r="D223" s="102"/>
      <c r="E223" s="103"/>
      <c r="F223" s="102">
        <v>44</v>
      </c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9"/>
      <c r="U223" s="102"/>
      <c r="V223" s="104"/>
      <c r="W223" s="103"/>
      <c r="X223" s="105"/>
      <c r="Y223" s="50">
        <f>COUNT(D223:W223)</f>
        <v>1</v>
      </c>
      <c r="Z223" s="99">
        <f>IF(Y223=0,0,AVERAGE(D223:W223))</f>
        <v>44</v>
      </c>
      <c r="AA223" s="99">
        <f>IF(Y223=0,0,IF(Y223&gt;7,AVERAGE(LARGE(D223:W223,{1,2,3,4,5,6,7,8})),0))</f>
        <v>0</v>
      </c>
      <c r="AB223" s="99">
        <f>IF(Y223=0,0,IF(Y223&gt;7,SUM(LARGE(D223:W223,{1,2,3,4,5,6,7,8})),0))</f>
        <v>0</v>
      </c>
      <c r="AC223" s="58"/>
    </row>
    <row r="224" spans="1:29" ht="15" customHeight="1">
      <c r="A224" s="100" t="s">
        <v>178</v>
      </c>
      <c r="B224" s="101" t="s">
        <v>7</v>
      </c>
      <c r="C224" s="86" t="s">
        <v>47</v>
      </c>
      <c r="D224" s="102"/>
      <c r="E224" s="103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4"/>
      <c r="W224" s="103"/>
      <c r="X224" s="105"/>
      <c r="Y224" s="50">
        <f>COUNT(D224:W224)</f>
        <v>0</v>
      </c>
      <c r="Z224" s="99">
        <f>IF(Y224=0,0,AVERAGE(D224:W224))</f>
        <v>0</v>
      </c>
      <c r="AA224" s="99">
        <f>IF(Y224=0,0,IF(Y224&gt;7,AVERAGE(LARGE(D224:W224,{1,2,3,4,5,6,7,8})),0))</f>
        <v>0</v>
      </c>
      <c r="AB224" s="99">
        <f>IF(Y224=0,0,IF(Y224&gt;7,SUM(LARGE(D224:W224,{1,2,3,4,5,6,7,8})),0))</f>
        <v>0</v>
      </c>
      <c r="AC224" s="58"/>
    </row>
    <row r="225" spans="1:29" ht="15" customHeight="1">
      <c r="A225" s="100" t="s">
        <v>179</v>
      </c>
      <c r="B225" s="101" t="s">
        <v>7</v>
      </c>
      <c r="C225" s="86" t="s">
        <v>44</v>
      </c>
      <c r="D225" s="102"/>
      <c r="E225" s="103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4"/>
      <c r="W225" s="103"/>
      <c r="X225" s="105"/>
      <c r="Y225" s="50">
        <f>COUNT(D225:W225)</f>
        <v>0</v>
      </c>
      <c r="Z225" s="99">
        <f>IF(Y225=0,0,AVERAGE(D225:W225))</f>
        <v>0</v>
      </c>
      <c r="AA225" s="99">
        <f>IF(Y225=0,0,IF(Y225&gt;7,AVERAGE(LARGE(D225:W225,{1,2,3,4,5,6,7,8})),0))</f>
        <v>0</v>
      </c>
      <c r="AB225" s="99">
        <f>IF(Y225=0,0,IF(Y225&gt;7,SUM(LARGE(D225:W225,{1,2,3,4,5,6,7,8})),0))</f>
        <v>0</v>
      </c>
      <c r="AC225" s="58"/>
    </row>
    <row r="226" spans="1:29" ht="15" customHeight="1">
      <c r="A226" s="100" t="s">
        <v>180</v>
      </c>
      <c r="B226" s="101" t="s">
        <v>10</v>
      </c>
      <c r="C226" s="86" t="s">
        <v>39</v>
      </c>
      <c r="D226" s="102"/>
      <c r="E226" s="103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4"/>
      <c r="W226" s="103"/>
      <c r="X226" s="105"/>
      <c r="Y226" s="50">
        <f>COUNT(D226:W226)</f>
        <v>0</v>
      </c>
      <c r="Z226" s="99">
        <f>IF(Y226=0,0,AVERAGE(D226:W226))</f>
        <v>0</v>
      </c>
      <c r="AA226" s="99">
        <f>IF(Y226=0,0,IF(Y226&gt;7,AVERAGE(LARGE(D226:W226,{1,2,3,4,5,6,7,8})),0))</f>
        <v>0</v>
      </c>
      <c r="AB226" s="99">
        <f>IF(Y226=0,0,IF(Y226&gt;7,SUM(LARGE(D226:W226,{1,2,3,4,5,6,7,8})),0))</f>
        <v>0</v>
      </c>
      <c r="AC226" s="58"/>
    </row>
    <row r="227" spans="1:29" ht="15" customHeight="1">
      <c r="A227" s="100" t="s">
        <v>181</v>
      </c>
      <c r="B227" s="101" t="s">
        <v>8</v>
      </c>
      <c r="C227" s="86" t="s">
        <v>39</v>
      </c>
      <c r="D227" s="102"/>
      <c r="E227" s="103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4"/>
      <c r="W227" s="103"/>
      <c r="X227" s="105"/>
      <c r="Y227" s="50">
        <f>COUNT(D227:W227)</f>
        <v>0</v>
      </c>
      <c r="Z227" s="99">
        <f>IF(Y227=0,0,AVERAGE(D227:W227))</f>
        <v>0</v>
      </c>
      <c r="AA227" s="99">
        <f>IF(Y227=0,0,IF(Y227&gt;7,AVERAGE(LARGE(D227:W227,{1,2,3,4,5,6,7,8})),0))</f>
        <v>0</v>
      </c>
      <c r="AB227" s="99">
        <f>IF(Y227=0,0,IF(Y227&gt;7,SUM(LARGE(D227:W227,{1,2,3,4,5,6,7,8})),0))</f>
        <v>0</v>
      </c>
      <c r="AC227" s="58"/>
    </row>
    <row r="228" spans="1:29" ht="15" customHeight="1">
      <c r="A228" s="100" t="s">
        <v>182</v>
      </c>
      <c r="B228" s="101" t="s">
        <v>8</v>
      </c>
      <c r="C228" s="86" t="s">
        <v>39</v>
      </c>
      <c r="D228" s="102"/>
      <c r="E228" s="103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4"/>
      <c r="W228" s="103"/>
      <c r="X228" s="105"/>
      <c r="Y228" s="50">
        <f>COUNT(D228:W228)</f>
        <v>0</v>
      </c>
      <c r="Z228" s="99">
        <f>IF(Y228=0,0,AVERAGE(D228:W228))</f>
        <v>0</v>
      </c>
      <c r="AA228" s="99">
        <f>IF(Y228=0,0,IF(Y228&gt;7,AVERAGE(LARGE(D228:W228,{1,2,3,4,5,6,7,8})),0))</f>
        <v>0</v>
      </c>
      <c r="AB228" s="99">
        <f>IF(Y228=0,0,IF(Y228&gt;7,SUM(LARGE(D228:W228,{1,2,3,4,5,6,7,8})),0))</f>
        <v>0</v>
      </c>
      <c r="AC228" s="58"/>
    </row>
    <row r="229" spans="1:29" s="48" customFormat="1" ht="15" customHeight="1">
      <c r="A229" s="100" t="s">
        <v>183</v>
      </c>
      <c r="B229" s="101" t="s">
        <v>3</v>
      </c>
      <c r="C229" s="86" t="s">
        <v>40</v>
      </c>
      <c r="D229" s="102"/>
      <c r="E229" s="103"/>
      <c r="F229" s="102">
        <v>43</v>
      </c>
      <c r="G229" s="102"/>
      <c r="H229" s="102">
        <v>40</v>
      </c>
      <c r="I229" s="102">
        <v>39</v>
      </c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4"/>
      <c r="W229" s="103"/>
      <c r="X229" s="105"/>
      <c r="Y229" s="50">
        <f>COUNT(D229:W229)</f>
        <v>3</v>
      </c>
      <c r="Z229" s="99">
        <f>IF(Y229=0,0,AVERAGE(D229:W229))</f>
        <v>40.666666666666664</v>
      </c>
      <c r="AA229" s="99">
        <f>IF(Y229=0,0,IF(Y229&gt;7,AVERAGE(LARGE(D229:W229,{1,2,3,4,5,6,7,8})),0))</f>
        <v>0</v>
      </c>
      <c r="AB229" s="99">
        <f>IF(Y229=0,0,IF(Y229&gt;7,SUM(LARGE(D229:W229,{1,2,3,4,5,6,7,8})),0))</f>
        <v>0</v>
      </c>
      <c r="AC229" s="117"/>
    </row>
    <row r="230" spans="1:29" ht="15" customHeight="1">
      <c r="A230" s="100" t="s">
        <v>183</v>
      </c>
      <c r="B230" s="101" t="s">
        <v>3</v>
      </c>
      <c r="C230" s="86" t="s">
        <v>55</v>
      </c>
      <c r="D230" s="102"/>
      <c r="E230" s="103"/>
      <c r="F230" s="102">
        <v>39</v>
      </c>
      <c r="G230" s="102"/>
      <c r="H230" s="102"/>
      <c r="I230" s="102">
        <v>41</v>
      </c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4"/>
      <c r="W230" s="103"/>
      <c r="X230" s="105"/>
      <c r="Y230" s="50">
        <f>COUNT(D230:W230)</f>
        <v>2</v>
      </c>
      <c r="Z230" s="99">
        <f>IF(Y230=0,0,AVERAGE(D230:W230))</f>
        <v>40</v>
      </c>
      <c r="AA230" s="99">
        <f>IF(Y230=0,0,IF(Y230&gt;7,AVERAGE(LARGE(D230:W230,{1,2,3,4,5,6,7,8})),0))</f>
        <v>0</v>
      </c>
      <c r="AB230" s="99">
        <f>IF(Y230=0,0,IF(Y230&gt;7,SUM(LARGE(D230:W230,{1,2,3,4,5,6,7,8})),0))</f>
        <v>0</v>
      </c>
      <c r="AC230" s="58"/>
    </row>
    <row r="231" spans="1:29" ht="15" customHeight="1">
      <c r="A231" s="100" t="s">
        <v>184</v>
      </c>
      <c r="B231" s="101" t="s">
        <v>6</v>
      </c>
      <c r="C231" s="86" t="s">
        <v>55</v>
      </c>
      <c r="D231" s="102">
        <v>42</v>
      </c>
      <c r="E231" s="103"/>
      <c r="F231" s="102">
        <v>41</v>
      </c>
      <c r="G231" s="102">
        <v>38</v>
      </c>
      <c r="H231" s="102"/>
      <c r="I231" s="102">
        <v>41</v>
      </c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4">
        <v>45</v>
      </c>
      <c r="W231" s="103"/>
      <c r="X231" s="105"/>
      <c r="Y231" s="50">
        <f>COUNT(D231:W231)</f>
        <v>5</v>
      </c>
      <c r="Z231" s="99">
        <f>IF(Y231=0,0,AVERAGE(D231:W231))</f>
        <v>41.4</v>
      </c>
      <c r="AA231" s="99">
        <f>IF(Y231=0,0,IF(Y231&gt;7,AVERAGE(LARGE(D231:W231,{1,2,3,4,5,6,7,8})),0))</f>
        <v>0</v>
      </c>
      <c r="AB231" s="99">
        <f>IF(Y231=0,0,IF(Y231&gt;7,SUM(LARGE(D231:W231,{1,2,3,4,5,6,7,8})),0))</f>
        <v>0</v>
      </c>
      <c r="AC231" s="58"/>
    </row>
    <row r="232" spans="1:29" ht="15" customHeight="1">
      <c r="A232" s="100" t="s">
        <v>184</v>
      </c>
      <c r="B232" s="101" t="s">
        <v>6</v>
      </c>
      <c r="C232" s="86" t="s">
        <v>83</v>
      </c>
      <c r="D232" s="102"/>
      <c r="E232" s="103"/>
      <c r="F232" s="102">
        <v>36</v>
      </c>
      <c r="G232" s="102"/>
      <c r="H232" s="102"/>
      <c r="I232" s="102">
        <v>39</v>
      </c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4">
        <v>34</v>
      </c>
      <c r="W232" s="103"/>
      <c r="X232" s="105"/>
      <c r="Y232" s="50">
        <f>COUNT(D232:W232)</f>
        <v>3</v>
      </c>
      <c r="Z232" s="99">
        <f>IF(Y232=0,0,AVERAGE(D232:W232))</f>
        <v>36.333333333333336</v>
      </c>
      <c r="AA232" s="99">
        <f>IF(Y232=0,0,IF(Y232&gt;7,AVERAGE(LARGE(D232:W232,{1,2,3,4,5,6,7,8})),0))</f>
        <v>0</v>
      </c>
      <c r="AB232" s="99">
        <f>IF(Y232=0,0,IF(Y232&gt;7,SUM(LARGE(D232:W232,{1,2,3,4,5,6,7,8})),0))</f>
        <v>0</v>
      </c>
      <c r="AC232" s="58"/>
    </row>
    <row r="233" spans="1:29" ht="15" customHeight="1">
      <c r="A233" s="100" t="s">
        <v>185</v>
      </c>
      <c r="B233" s="101" t="s">
        <v>10</v>
      </c>
      <c r="C233" s="86" t="s">
        <v>39</v>
      </c>
      <c r="D233" s="102"/>
      <c r="E233" s="103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4"/>
      <c r="W233" s="103"/>
      <c r="X233" s="105"/>
      <c r="Y233" s="50">
        <f>COUNT(D233:W233)</f>
        <v>0</v>
      </c>
      <c r="Z233" s="99">
        <f>IF(Y233=0,0,AVERAGE(D233:W233))</f>
        <v>0</v>
      </c>
      <c r="AA233" s="99">
        <f>IF(Y233=0,0,IF(Y233&gt;7,AVERAGE(LARGE(D233:W233,{1,2,3,4,5,6,7,8})),0))</f>
        <v>0</v>
      </c>
      <c r="AB233" s="99">
        <f>IF(Y233=0,0,IF(Y233&gt;7,SUM(LARGE(D233:W233,{1,2,3,4,5,6,7,8})),0))</f>
        <v>0</v>
      </c>
      <c r="AC233" s="58"/>
    </row>
    <row r="234" spans="1:29" ht="15" customHeight="1">
      <c r="A234" s="100" t="s">
        <v>186</v>
      </c>
      <c r="B234" s="101" t="s">
        <v>4</v>
      </c>
      <c r="C234" s="86" t="s">
        <v>39</v>
      </c>
      <c r="D234" s="102"/>
      <c r="E234" s="103">
        <v>19</v>
      </c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4">
        <v>24</v>
      </c>
      <c r="W234" s="103"/>
      <c r="X234" s="105"/>
      <c r="Y234" s="50">
        <f>COUNT(D234:W234)</f>
        <v>2</v>
      </c>
      <c r="Z234" s="99">
        <f>IF(Y234=0,0,AVERAGE(D234:W234))</f>
        <v>21.5</v>
      </c>
      <c r="AA234" s="99">
        <f>IF(Y234=0,0,IF(Y234&gt;7,AVERAGE(LARGE(D234:W234,{1,2,3,4,5,6,7,8})),0))</f>
        <v>0</v>
      </c>
      <c r="AB234" s="99">
        <f>IF(Y234=0,0,IF(Y234&gt;7,SUM(LARGE(D234:W234,{1,2,3,4,5,6,7,8})),0))</f>
        <v>0</v>
      </c>
      <c r="AC234" s="58"/>
    </row>
    <row r="235" spans="1:29" ht="15" customHeight="1">
      <c r="A235" s="100" t="s">
        <v>187</v>
      </c>
      <c r="B235" s="101" t="s">
        <v>6</v>
      </c>
      <c r="C235" s="86" t="s">
        <v>39</v>
      </c>
      <c r="D235" s="102"/>
      <c r="E235" s="103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4"/>
      <c r="W235" s="103"/>
      <c r="X235" s="105"/>
      <c r="Y235" s="50">
        <f>COUNT(D235:W235)</f>
        <v>0</v>
      </c>
      <c r="Z235" s="99">
        <f>IF(Y235=0,0,AVERAGE(D235:W235))</f>
        <v>0</v>
      </c>
      <c r="AA235" s="99">
        <f>IF(Y235=0,0,IF(Y235&gt;7,AVERAGE(LARGE(D235:W235,{1,2,3,4,5,6,7,8})),0))</f>
        <v>0</v>
      </c>
      <c r="AB235" s="99">
        <f>IF(Y235=0,0,IF(Y235&gt;7,SUM(LARGE(D235:W235,{1,2,3,4,5,6,7,8})),0))</f>
        <v>0</v>
      </c>
      <c r="AC235" s="58"/>
    </row>
    <row r="236" spans="1:29" ht="15" customHeight="1">
      <c r="A236" s="100" t="s">
        <v>188</v>
      </c>
      <c r="B236" s="101" t="s">
        <v>10</v>
      </c>
      <c r="C236" s="86" t="s">
        <v>39</v>
      </c>
      <c r="D236" s="102"/>
      <c r="E236" s="103"/>
      <c r="F236" s="102"/>
      <c r="G236" s="102"/>
      <c r="H236" s="102">
        <v>42</v>
      </c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4"/>
      <c r="W236" s="103"/>
      <c r="X236" s="105"/>
      <c r="Y236" s="50">
        <f>COUNT(D236:W236)</f>
        <v>1</v>
      </c>
      <c r="Z236" s="99">
        <f>IF(Y236=0,0,AVERAGE(D236:W236))</f>
        <v>42</v>
      </c>
      <c r="AA236" s="99">
        <f>IF(Y236=0,0,IF(Y236&gt;7,AVERAGE(LARGE(D236:W236,{1,2,3,4,5,6,7,8})),0))</f>
        <v>0</v>
      </c>
      <c r="AB236" s="99">
        <f>IF(Y236=0,0,IF(Y236&gt;7,SUM(LARGE(D236:W236,{1,2,3,4,5,6,7,8})),0))</f>
        <v>0</v>
      </c>
      <c r="AC236" s="58"/>
    </row>
    <row r="237" spans="1:29" ht="15" customHeight="1">
      <c r="A237" s="107" t="s">
        <v>189</v>
      </c>
      <c r="B237" s="105" t="s">
        <v>10</v>
      </c>
      <c r="C237" s="86" t="s">
        <v>44</v>
      </c>
      <c r="D237" s="102"/>
      <c r="E237" s="103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4"/>
      <c r="W237" s="103"/>
      <c r="X237" s="105"/>
      <c r="Y237" s="50">
        <f>COUNT(D237:W237)</f>
        <v>0</v>
      </c>
      <c r="Z237" s="99">
        <f>IF(Y237=0,0,AVERAGE(D237:W237))</f>
        <v>0</v>
      </c>
      <c r="AA237" s="99">
        <f>IF(Y237=0,0,IF(Y237&gt;7,AVERAGE(LARGE(D237:W237,{1,2,3,4,5,6,7,8})),0))</f>
        <v>0</v>
      </c>
      <c r="AB237" s="99">
        <f>IF(Y237=0,0,IF(Y237&gt;7,SUM(LARGE(D237:W237,{1,2,3,4,5,6,7,8})),0))</f>
        <v>0</v>
      </c>
      <c r="AC237" s="58"/>
    </row>
    <row r="238" spans="1:29" ht="15" customHeight="1">
      <c r="A238" s="100" t="s">
        <v>190</v>
      </c>
      <c r="B238" s="101" t="s">
        <v>5</v>
      </c>
      <c r="C238" s="106" t="s">
        <v>39</v>
      </c>
      <c r="D238" s="102"/>
      <c r="E238" s="103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4"/>
      <c r="W238" s="103"/>
      <c r="X238" s="105"/>
      <c r="Y238" s="50">
        <f>COUNT(D238:W238)</f>
        <v>0</v>
      </c>
      <c r="Z238" s="99">
        <f>IF(Y238=0,0,AVERAGE(D238:W238))</f>
        <v>0</v>
      </c>
      <c r="AA238" s="99">
        <f>IF(Y238=0,0,IF(Y238&gt;7,AVERAGE(LARGE(D238:W238,{1,2,3,4,5,6,7,8})),0))</f>
        <v>0</v>
      </c>
      <c r="AB238" s="99">
        <f>IF(Y238=0,0,IF(Y238&gt;7,SUM(LARGE(D238:W238,{1,2,3,4,5,6,7,8})),0))</f>
        <v>0</v>
      </c>
      <c r="AC238" s="58"/>
    </row>
    <row r="239" spans="1:29" ht="15" customHeight="1">
      <c r="A239" s="121" t="s">
        <v>191</v>
      </c>
      <c r="B239" s="95" t="s">
        <v>6</v>
      </c>
      <c r="C239" s="122" t="s">
        <v>39</v>
      </c>
      <c r="D239" s="102"/>
      <c r="E239" s="103">
        <v>45</v>
      </c>
      <c r="F239" s="102">
        <v>30</v>
      </c>
      <c r="G239" s="102"/>
      <c r="H239" s="102"/>
      <c r="I239" s="102">
        <v>49</v>
      </c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4">
        <v>47</v>
      </c>
      <c r="W239" s="103"/>
      <c r="X239" s="105"/>
      <c r="Y239" s="50">
        <f>COUNT(D239:W239)</f>
        <v>4</v>
      </c>
      <c r="Z239" s="99">
        <f>IF(Y239=0,0,AVERAGE(D239:W239))</f>
        <v>42.75</v>
      </c>
      <c r="AA239" s="99">
        <f>IF(Y239=0,0,IF(Y239&gt;7,AVERAGE(LARGE(D239:W239,{1,2,3,4,5,6,7,8})),0))</f>
        <v>0</v>
      </c>
      <c r="AB239" s="99">
        <f>IF(Y239=0,0,IF(Y239&gt;7,SUM(LARGE(D239:W239,{1,2,3,4,5,6,7,8})),0))</f>
        <v>0</v>
      </c>
      <c r="AC239" s="58"/>
    </row>
    <row r="240" spans="1:29" ht="15" customHeight="1">
      <c r="A240" s="100" t="s">
        <v>191</v>
      </c>
      <c r="B240" s="101" t="s">
        <v>6</v>
      </c>
      <c r="C240" s="86" t="s">
        <v>40</v>
      </c>
      <c r="D240" s="102"/>
      <c r="E240" s="103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4"/>
      <c r="W240" s="103"/>
      <c r="X240" s="105"/>
      <c r="Y240" s="50">
        <f>COUNT(D240:W240)</f>
        <v>0</v>
      </c>
      <c r="Z240" s="99">
        <f>IF(Y240=0,0,AVERAGE(D240:W240))</f>
        <v>0</v>
      </c>
      <c r="AA240" s="99">
        <f>IF(Y240=0,0,IF(Y240&gt;7,AVERAGE(LARGE(D240:W240,{1,2,3,4,5,6,7,8})),0))</f>
        <v>0</v>
      </c>
      <c r="AB240" s="99">
        <f>IF(Y240=0,0,IF(Y240&gt;7,SUM(LARGE(D240:W240,{1,2,3,4,5,6,7,8})),0))</f>
        <v>0</v>
      </c>
      <c r="AC240" s="58"/>
    </row>
    <row r="241" spans="1:29" ht="15" customHeight="1">
      <c r="A241" s="100" t="s">
        <v>192</v>
      </c>
      <c r="B241" s="101" t="s">
        <v>6</v>
      </c>
      <c r="C241" s="86" t="s">
        <v>39</v>
      </c>
      <c r="D241" s="102"/>
      <c r="E241" s="103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4"/>
      <c r="W241" s="103"/>
      <c r="X241" s="105"/>
      <c r="Y241" s="50">
        <f>COUNT(D241:W241)</f>
        <v>0</v>
      </c>
      <c r="Z241" s="99">
        <f>IF(Y241=0,0,AVERAGE(D241:W241))</f>
        <v>0</v>
      </c>
      <c r="AA241" s="99">
        <f>IF(Y241=0,0,IF(Y241&gt;7,AVERAGE(LARGE(D241:W241,{1,2,3,4,5,6,7,8})),0))</f>
        <v>0</v>
      </c>
      <c r="AB241" s="99">
        <f>IF(Y241=0,0,IF(Y241&gt;7,SUM(LARGE(D241:W241,{1,2,3,4,5,6,7,8})),0))</f>
        <v>0</v>
      </c>
      <c r="AC241" s="58"/>
    </row>
    <row r="242" spans="1:29" ht="15" customHeight="1">
      <c r="A242" s="100" t="s">
        <v>193</v>
      </c>
      <c r="B242" s="101" t="s">
        <v>6</v>
      </c>
      <c r="C242" s="86" t="s">
        <v>39</v>
      </c>
      <c r="D242" s="102"/>
      <c r="E242" s="103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4"/>
      <c r="W242" s="103"/>
      <c r="X242" s="105"/>
      <c r="Y242" s="50">
        <f>COUNT(D242:W242)</f>
        <v>0</v>
      </c>
      <c r="Z242" s="99">
        <f>IF(Y242=0,0,AVERAGE(D242:W242))</f>
        <v>0</v>
      </c>
      <c r="AA242" s="99">
        <f>IF(Y242=0,0,IF(Y242&gt;7,AVERAGE(LARGE(D242:W242,{1,2,3,4,5,6,7,8})),0))</f>
        <v>0</v>
      </c>
      <c r="AB242" s="99">
        <f>IF(Y242=0,0,IF(Y242&gt;7,SUM(LARGE(D242:W242,{1,2,3,4,5,6,7,8})),0))</f>
        <v>0</v>
      </c>
      <c r="AC242" s="58"/>
    </row>
    <row r="243" spans="1:29" ht="15" customHeight="1">
      <c r="A243" s="100" t="s">
        <v>194</v>
      </c>
      <c r="B243" s="101" t="s">
        <v>5</v>
      </c>
      <c r="C243" s="86" t="s">
        <v>39</v>
      </c>
      <c r="D243" s="102"/>
      <c r="E243" s="103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4"/>
      <c r="W243" s="103"/>
      <c r="X243" s="105"/>
      <c r="Y243" s="50">
        <f>COUNT(D243:W243)</f>
        <v>0</v>
      </c>
      <c r="Z243" s="99">
        <f>IF(Y243=0,0,AVERAGE(D243:W243))</f>
        <v>0</v>
      </c>
      <c r="AA243" s="99">
        <f>IF(Y243=0,0,IF(Y243&gt;7,AVERAGE(LARGE(D243:W243,{1,2,3,4,5,6,7,8})),0))</f>
        <v>0</v>
      </c>
      <c r="AB243" s="99">
        <f>IF(Y243=0,0,IF(Y243&gt;7,SUM(LARGE(D243:W243,{1,2,3,4,5,6,7,8})),0))</f>
        <v>0</v>
      </c>
      <c r="AC243" s="58"/>
    </row>
    <row r="244" spans="1:29" ht="15" customHeight="1">
      <c r="A244" s="100" t="s">
        <v>195</v>
      </c>
      <c r="B244" s="101" t="s">
        <v>5</v>
      </c>
      <c r="C244" s="86" t="s">
        <v>39</v>
      </c>
      <c r="D244" s="102"/>
      <c r="E244" s="103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4"/>
      <c r="W244" s="103"/>
      <c r="X244" s="105"/>
      <c r="Y244" s="50">
        <f>COUNT(D244:W244)</f>
        <v>0</v>
      </c>
      <c r="Z244" s="99">
        <f>IF(Y244=0,0,AVERAGE(D244:W244))</f>
        <v>0</v>
      </c>
      <c r="AA244" s="99">
        <f>IF(Y244=0,0,IF(Y244&gt;7,AVERAGE(LARGE(D244:W244,{1,2,3,4,5,6,7,8})),0))</f>
        <v>0</v>
      </c>
      <c r="AB244" s="99">
        <f>IF(Y244=0,0,IF(Y244&gt;7,SUM(LARGE(D244:W244,{1,2,3,4,5,6,7,8})),0))</f>
        <v>0</v>
      </c>
      <c r="AC244" s="58"/>
    </row>
    <row r="245" spans="1:29" ht="15" customHeight="1">
      <c r="A245" s="100" t="s">
        <v>195</v>
      </c>
      <c r="B245" s="101" t="s">
        <v>5</v>
      </c>
      <c r="C245" s="86" t="s">
        <v>40</v>
      </c>
      <c r="D245" s="102"/>
      <c r="E245" s="103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4"/>
      <c r="W245" s="103"/>
      <c r="X245" s="105"/>
      <c r="Y245" s="50">
        <f>COUNT(D245:W245)</f>
        <v>0</v>
      </c>
      <c r="Z245" s="99">
        <f>IF(Y245=0,0,AVERAGE(D245:W245))</f>
        <v>0</v>
      </c>
      <c r="AA245" s="99">
        <f>IF(Y245=0,0,IF(Y245&gt;7,AVERAGE(LARGE(D245:W245,{1,2,3,4,5,6,7,8})),0))</f>
        <v>0</v>
      </c>
      <c r="AB245" s="99">
        <f>IF(Y245=0,0,IF(Y245&gt;7,SUM(LARGE(D245:W245,{1,2,3,4,5,6,7,8})),0))</f>
        <v>0</v>
      </c>
      <c r="AC245" s="58"/>
    </row>
    <row r="246" spans="1:29" ht="15" customHeight="1">
      <c r="A246" s="100" t="s">
        <v>196</v>
      </c>
      <c r="B246" s="101" t="s">
        <v>10</v>
      </c>
      <c r="C246" s="86" t="s">
        <v>39</v>
      </c>
      <c r="D246" s="102"/>
      <c r="E246" s="103">
        <v>40</v>
      </c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4"/>
      <c r="W246" s="103"/>
      <c r="X246" s="105"/>
      <c r="Y246" s="50">
        <f>COUNT(D246:W246)</f>
        <v>1</v>
      </c>
      <c r="Z246" s="99">
        <f>IF(Y246=0,0,AVERAGE(D246:W246))</f>
        <v>40</v>
      </c>
      <c r="AA246" s="99">
        <f>IF(Y246=0,0,IF(Y246&gt;7,AVERAGE(LARGE(D246:W246,{1,2,3,4,5,6,7,8})),0))</f>
        <v>0</v>
      </c>
      <c r="AB246" s="99">
        <f>IF(Y246=0,0,IF(Y246&gt;7,SUM(LARGE(D246:W246,{1,2,3,4,5,6,7,8})),0))</f>
        <v>0</v>
      </c>
      <c r="AC246" s="58"/>
    </row>
    <row r="247" spans="1:29" ht="15" customHeight="1">
      <c r="A247" s="100" t="s">
        <v>197</v>
      </c>
      <c r="B247" s="101" t="s">
        <v>10</v>
      </c>
      <c r="C247" s="86" t="s">
        <v>39</v>
      </c>
      <c r="D247" s="102">
        <v>38</v>
      </c>
      <c r="E247" s="103"/>
      <c r="F247" s="102">
        <v>35</v>
      </c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4"/>
      <c r="W247" s="103"/>
      <c r="X247" s="105"/>
      <c r="Y247" s="50">
        <f>COUNT(D247:W247)</f>
        <v>2</v>
      </c>
      <c r="Z247" s="99">
        <f>IF(Y247=0,0,AVERAGE(D247:W247))</f>
        <v>36.5</v>
      </c>
      <c r="AA247" s="99">
        <f>IF(Y247=0,0,IF(Y247&gt;7,AVERAGE(LARGE(D247:W247,{1,2,3,4,5,6,7,8})),0))</f>
        <v>0</v>
      </c>
      <c r="AB247" s="99">
        <f>IF(Y247=0,0,IF(Y247&gt;7,SUM(LARGE(D247:W247,{1,2,3,4,5,6,7,8})),0))</f>
        <v>0</v>
      </c>
      <c r="AC247" s="58"/>
    </row>
    <row r="248" spans="1:29" ht="15" customHeight="1">
      <c r="A248" s="100" t="s">
        <v>197</v>
      </c>
      <c r="B248" s="101" t="s">
        <v>10</v>
      </c>
      <c r="C248" s="86" t="s">
        <v>40</v>
      </c>
      <c r="D248" s="102">
        <v>36</v>
      </c>
      <c r="E248" s="103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4"/>
      <c r="W248" s="103"/>
      <c r="X248" s="105"/>
      <c r="Y248" s="50">
        <f>COUNT(D248:W248)</f>
        <v>1</v>
      </c>
      <c r="Z248" s="99">
        <f>IF(Y248=0,0,AVERAGE(D248:W248))</f>
        <v>36</v>
      </c>
      <c r="AA248" s="99">
        <f>IF(Y248=0,0,IF(Y248&gt;7,AVERAGE(LARGE(D248:W248,{1,2,3,4,5,6,7,8})),0))</f>
        <v>0</v>
      </c>
      <c r="AB248" s="99">
        <f>IF(Y248=0,0,IF(Y248&gt;7,SUM(LARGE(D248:W248,{1,2,3,4,5,6,7,8})),0))</f>
        <v>0</v>
      </c>
      <c r="AC248" s="58"/>
    </row>
    <row r="249" spans="1:29" ht="15" customHeight="1">
      <c r="A249" s="100" t="s">
        <v>198</v>
      </c>
      <c r="B249" s="101" t="s">
        <v>5</v>
      </c>
      <c r="C249" s="106" t="s">
        <v>39</v>
      </c>
      <c r="D249" s="102"/>
      <c r="E249" s="103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4"/>
      <c r="W249" s="103"/>
      <c r="X249" s="105"/>
      <c r="Y249" s="50">
        <f>COUNT(D249:W249)</f>
        <v>0</v>
      </c>
      <c r="Z249" s="99">
        <f>IF(Y249=0,0,AVERAGE(D249:W249))</f>
        <v>0</v>
      </c>
      <c r="AA249" s="99">
        <f>IF(Y249=0,0,IF(Y249&gt;7,AVERAGE(LARGE(D249:W249,{1,2,3,4,5,6,7,8})),0))</f>
        <v>0</v>
      </c>
      <c r="AB249" s="99">
        <f>IF(Y249=0,0,IF(Y249&gt;7,SUM(LARGE(D249:W249,{1,2,3,4,5,6,7,8})),0))</f>
        <v>0</v>
      </c>
      <c r="AC249" s="58"/>
    </row>
    <row r="250" spans="1:29" ht="15" customHeight="1">
      <c r="A250" s="100" t="s">
        <v>199</v>
      </c>
      <c r="B250" s="101" t="s">
        <v>8</v>
      </c>
      <c r="C250" s="106" t="s">
        <v>39</v>
      </c>
      <c r="D250" s="102"/>
      <c r="E250" s="103">
        <v>41</v>
      </c>
      <c r="F250" s="102"/>
      <c r="G250" s="102">
        <v>35</v>
      </c>
      <c r="H250" s="102">
        <v>40</v>
      </c>
      <c r="I250" s="102">
        <v>43</v>
      </c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4">
        <v>44</v>
      </c>
      <c r="W250" s="103"/>
      <c r="X250" s="105"/>
      <c r="Y250" s="50">
        <f>COUNT(D250:W250)</f>
        <v>5</v>
      </c>
      <c r="Z250" s="99">
        <f>IF(Y250=0,0,AVERAGE(D250:W250))</f>
        <v>40.6</v>
      </c>
      <c r="AA250" s="99">
        <f>IF(Y250=0,0,IF(Y250&gt;7,AVERAGE(LARGE(D250:W250,{1,2,3,4,5,6,7,8})),0))</f>
        <v>0</v>
      </c>
      <c r="AB250" s="99">
        <f>IF(Y250=0,0,IF(Y250&gt;7,SUM(LARGE(D250:W250,{1,2,3,4,5,6,7,8})),0))</f>
        <v>0</v>
      </c>
      <c r="AC250" s="58"/>
    </row>
    <row r="251" spans="1:29" ht="15" customHeight="1">
      <c r="A251" s="100" t="s">
        <v>199</v>
      </c>
      <c r="B251" s="101" t="s">
        <v>8</v>
      </c>
      <c r="C251" s="86" t="s">
        <v>40</v>
      </c>
      <c r="D251" s="102"/>
      <c r="E251" s="103">
        <v>41</v>
      </c>
      <c r="F251" s="102"/>
      <c r="G251" s="102">
        <v>34</v>
      </c>
      <c r="H251" s="102">
        <v>43</v>
      </c>
      <c r="I251" s="102">
        <v>41</v>
      </c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4">
        <v>42</v>
      </c>
      <c r="W251" s="103"/>
      <c r="X251" s="105"/>
      <c r="Y251" s="50">
        <f>COUNT(D251:W251)</f>
        <v>5</v>
      </c>
      <c r="Z251" s="99">
        <f>IF(Y251=0,0,AVERAGE(D251:W251))</f>
        <v>40.200000000000003</v>
      </c>
      <c r="AA251" s="99">
        <f>IF(Y251=0,0,IF(Y251&gt;7,AVERAGE(LARGE(D251:W251,{1,2,3,4,5,6,7,8})),0))</f>
        <v>0</v>
      </c>
      <c r="AB251" s="99">
        <f>IF(Y251=0,0,IF(Y251&gt;7,SUM(LARGE(D251:W251,{1,2,3,4,5,6,7,8})),0))</f>
        <v>0</v>
      </c>
      <c r="AC251" s="58"/>
    </row>
    <row r="252" spans="1:29" ht="15" customHeight="1">
      <c r="A252" s="100" t="s">
        <v>199</v>
      </c>
      <c r="B252" s="101" t="s">
        <v>8</v>
      </c>
      <c r="C252" s="86" t="s">
        <v>55</v>
      </c>
      <c r="D252" s="102"/>
      <c r="E252" s="103"/>
      <c r="F252" s="102"/>
      <c r="G252" s="102"/>
      <c r="H252" s="102"/>
      <c r="I252" s="102">
        <v>35</v>
      </c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4">
        <v>42</v>
      </c>
      <c r="W252" s="103"/>
      <c r="X252" s="105"/>
      <c r="Y252" s="50">
        <f>COUNT(D252:W252)</f>
        <v>2</v>
      </c>
      <c r="Z252" s="99">
        <f>IF(Y252=0,0,AVERAGE(D252:W252))</f>
        <v>38.5</v>
      </c>
      <c r="AA252" s="99">
        <f>IF(Y252=0,0,IF(Y252&gt;7,AVERAGE(LARGE(D252:W252,{1,2,3,4,5,6,7,8})),0))</f>
        <v>0</v>
      </c>
      <c r="AB252" s="99">
        <f>IF(Y252=0,0,IF(Y252&gt;7,SUM(LARGE(D252:W252,{1,2,3,4,5,6,7,8})),0))</f>
        <v>0</v>
      </c>
      <c r="AC252" s="58"/>
    </row>
    <row r="253" spans="1:29" ht="15" customHeight="1">
      <c r="A253" s="100" t="s">
        <v>199</v>
      </c>
      <c r="B253" s="101" t="s">
        <v>8</v>
      </c>
      <c r="C253" s="86" t="s">
        <v>44</v>
      </c>
      <c r="D253" s="102"/>
      <c r="E253" s="103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4"/>
      <c r="W253" s="103"/>
      <c r="X253" s="105"/>
      <c r="Y253" s="50">
        <f>COUNT(D253:W253)</f>
        <v>0</v>
      </c>
      <c r="Z253" s="99">
        <f>IF(Y253=0,0,AVERAGE(D253:W253))</f>
        <v>0</v>
      </c>
      <c r="AA253" s="99">
        <f>IF(Y253=0,0,IF(Y253&gt;7,AVERAGE(LARGE(D253:W253,{1,2,3,4,5,6,7,8})),0))</f>
        <v>0</v>
      </c>
      <c r="AB253" s="99">
        <f>IF(Y253=0,0,IF(Y253&gt;7,SUM(LARGE(D253:W253,{1,2,3,4,5,6,7,8})),0))</f>
        <v>0</v>
      </c>
      <c r="AC253" s="58"/>
    </row>
    <row r="254" spans="1:29" ht="15" customHeight="1">
      <c r="A254" s="100" t="s">
        <v>200</v>
      </c>
      <c r="B254" s="101" t="s">
        <v>8</v>
      </c>
      <c r="C254" s="86" t="s">
        <v>39</v>
      </c>
      <c r="D254" s="102"/>
      <c r="E254" s="103">
        <v>39</v>
      </c>
      <c r="F254" s="102"/>
      <c r="G254" s="102">
        <v>41</v>
      </c>
      <c r="H254" s="102">
        <v>36</v>
      </c>
      <c r="I254" s="102">
        <v>35</v>
      </c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4"/>
      <c r="W254" s="103"/>
      <c r="X254" s="105"/>
      <c r="Y254" s="50">
        <f>COUNT(D254:W254)</f>
        <v>4</v>
      </c>
      <c r="Z254" s="99">
        <f>IF(Y254=0,0,AVERAGE(D254:W254))</f>
        <v>37.75</v>
      </c>
      <c r="AA254" s="99">
        <f>IF(Y254=0,0,IF(Y254&gt;7,AVERAGE(LARGE(D254:W254,{1,2,3,4,5,6,7,8})),0))</f>
        <v>0</v>
      </c>
      <c r="AB254" s="99">
        <f>IF(Y254=0,0,IF(Y254&gt;7,SUM(LARGE(D254:W254,{1,2,3,4,5,6,7,8})),0))</f>
        <v>0</v>
      </c>
      <c r="AC254" s="58"/>
    </row>
    <row r="255" spans="1:29" ht="15" customHeight="1">
      <c r="A255" s="100" t="s">
        <v>200</v>
      </c>
      <c r="B255" s="101" t="s">
        <v>8</v>
      </c>
      <c r="C255" s="86" t="s">
        <v>44</v>
      </c>
      <c r="D255" s="102"/>
      <c r="E255" s="103">
        <v>38</v>
      </c>
      <c r="F255" s="102"/>
      <c r="G255" s="102">
        <v>40</v>
      </c>
      <c r="H255" s="102">
        <v>36</v>
      </c>
      <c r="I255" s="102">
        <v>32</v>
      </c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4"/>
      <c r="W255" s="103"/>
      <c r="X255" s="105"/>
      <c r="Y255" s="50">
        <f>COUNT(D255:W255)</f>
        <v>4</v>
      </c>
      <c r="Z255" s="99">
        <f>IF(Y255=0,0,AVERAGE(D255:W255))</f>
        <v>36.5</v>
      </c>
      <c r="AA255" s="99">
        <f>IF(Y255=0,0,IF(Y255&gt;7,AVERAGE(LARGE(D255:W255,{1,2,3,4,5,6,7,8})),0))</f>
        <v>0</v>
      </c>
      <c r="AB255" s="99">
        <f>IF(Y255=0,0,IF(Y255&gt;7,SUM(LARGE(D255:W255,{1,2,3,4,5,6,7,8})),0))</f>
        <v>0</v>
      </c>
      <c r="AC255" s="58"/>
    </row>
    <row r="256" spans="1:29" ht="15" customHeight="1">
      <c r="A256" s="100" t="s">
        <v>201</v>
      </c>
      <c r="B256" s="101" t="s">
        <v>10</v>
      </c>
      <c r="C256" s="86" t="s">
        <v>39</v>
      </c>
      <c r="D256" s="102"/>
      <c r="E256" s="103">
        <v>40</v>
      </c>
      <c r="F256" s="102">
        <v>39</v>
      </c>
      <c r="G256" s="102">
        <v>37</v>
      </c>
      <c r="H256" s="102">
        <v>39</v>
      </c>
      <c r="I256" s="102">
        <v>45</v>
      </c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4">
        <v>45</v>
      </c>
      <c r="W256" s="103"/>
      <c r="X256" s="110"/>
      <c r="Y256" s="50">
        <f>COUNT(D256:W256)</f>
        <v>6</v>
      </c>
      <c r="Z256" s="99">
        <f>IF(Y256=0,0,AVERAGE(D256:W256))</f>
        <v>40.833333333333336</v>
      </c>
      <c r="AA256" s="99">
        <f>IF(Y256=0,0,IF(Y256&gt;7,AVERAGE(LARGE(D256:W256,{1,2,3,4,5,6,7,8})),0))</f>
        <v>0</v>
      </c>
      <c r="AB256" s="99">
        <f>IF(Y256=0,0,IF(Y256&gt;7,SUM(LARGE(D256:W256,{1,2,3,4,5,6,7,8})),0))</f>
        <v>0</v>
      </c>
      <c r="AC256" s="58"/>
    </row>
    <row r="257" spans="1:29" ht="15" customHeight="1">
      <c r="A257" s="100" t="s">
        <v>202</v>
      </c>
      <c r="B257" s="101" t="s">
        <v>10</v>
      </c>
      <c r="C257" s="86" t="s">
        <v>47</v>
      </c>
      <c r="D257" s="102"/>
      <c r="E257" s="103"/>
      <c r="F257" s="102"/>
      <c r="G257" s="102">
        <v>20</v>
      </c>
      <c r="H257" s="102"/>
      <c r="I257" s="102">
        <v>32</v>
      </c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4"/>
      <c r="W257" s="103"/>
      <c r="X257" s="105"/>
      <c r="Y257" s="50">
        <f>COUNT(D257:W257)</f>
        <v>2</v>
      </c>
      <c r="Z257" s="99">
        <f>IF(Y257=0,0,AVERAGE(D257:W257))</f>
        <v>26</v>
      </c>
      <c r="AA257" s="99">
        <f>IF(Y257=0,0,IF(Y257&gt;7,AVERAGE(LARGE(D257:W257,{1,2,3,4,5,6,7,8})),0))</f>
        <v>0</v>
      </c>
      <c r="AB257" s="99">
        <f>IF(Y257=0,0,IF(Y257&gt;7,SUM(LARGE(D257:W257,{1,2,3,4,5,6,7,8})),0))</f>
        <v>0</v>
      </c>
      <c r="AC257" s="58"/>
    </row>
    <row r="258" spans="1:29" ht="15" customHeight="1">
      <c r="A258" s="100" t="s">
        <v>203</v>
      </c>
      <c r="B258" s="101" t="s">
        <v>10</v>
      </c>
      <c r="C258" s="86" t="s">
        <v>49</v>
      </c>
      <c r="D258" s="102"/>
      <c r="E258" s="103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4"/>
      <c r="W258" s="103"/>
      <c r="X258" s="105"/>
      <c r="Y258" s="50">
        <f>COUNT(D258:W258)</f>
        <v>0</v>
      </c>
      <c r="Z258" s="99">
        <f>IF(Y258=0,0,AVERAGE(D258:W258))</f>
        <v>0</v>
      </c>
      <c r="AA258" s="99">
        <f>IF(Y258=0,0,IF(Y258&gt;7,AVERAGE(LARGE(D258:W258,{1,2,3,4,5,6,7,8})),0))</f>
        <v>0</v>
      </c>
      <c r="AB258" s="99">
        <f>IF(Y258=0,0,IF(Y258&gt;7,SUM(LARGE(D258:W258,{1,2,3,4,5,6,7,8})),0))</f>
        <v>0</v>
      </c>
      <c r="AC258" s="58"/>
    </row>
    <row r="259" spans="1:29" ht="15" customHeight="1">
      <c r="A259" s="100" t="s">
        <v>204</v>
      </c>
      <c r="B259" s="101" t="s">
        <v>4</v>
      </c>
      <c r="C259" s="86" t="s">
        <v>40</v>
      </c>
      <c r="D259" s="102"/>
      <c r="E259" s="103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4"/>
      <c r="W259" s="103"/>
      <c r="X259" s="105"/>
      <c r="Y259" s="50">
        <f>COUNT(D259:W259)</f>
        <v>0</v>
      </c>
      <c r="Z259" s="99">
        <f>IF(Y259=0,0,AVERAGE(D259:W259))</f>
        <v>0</v>
      </c>
      <c r="AA259" s="99">
        <f>IF(Y259=0,0,IF(Y259&gt;7,AVERAGE(LARGE(D259:W259,{1,2,3,4,5,6,7,8})),0))</f>
        <v>0</v>
      </c>
      <c r="AB259" s="99">
        <f>IF(Y259=0,0,IF(Y259&gt;7,SUM(LARGE(D259:W259,{1,2,3,4,5,6,7,8})),0))</f>
        <v>0</v>
      </c>
      <c r="AC259" s="58"/>
    </row>
    <row r="260" spans="1:29" ht="15" customHeight="1">
      <c r="A260" s="100" t="s">
        <v>205</v>
      </c>
      <c r="B260" s="101" t="s">
        <v>8</v>
      </c>
      <c r="C260" s="86" t="s">
        <v>39</v>
      </c>
      <c r="D260" s="102"/>
      <c r="E260" s="103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4"/>
      <c r="W260" s="103"/>
      <c r="X260" s="105"/>
      <c r="Y260" s="50">
        <f>COUNT(D260:W260)</f>
        <v>0</v>
      </c>
      <c r="Z260" s="99">
        <f>IF(Y260=0,0,AVERAGE(D260:W260))</f>
        <v>0</v>
      </c>
      <c r="AA260" s="99">
        <f>IF(Y260=0,0,IF(Y260&gt;7,AVERAGE(LARGE(D260:W260,{1,2,3,4,5,6,7,8})),0))</f>
        <v>0</v>
      </c>
      <c r="AB260" s="99">
        <f>IF(Y260=0,0,IF(Y260&gt;7,SUM(LARGE(D260:W260,{1,2,3,4,5,6,7,8})),0))</f>
        <v>0</v>
      </c>
      <c r="AC260" s="58"/>
    </row>
    <row r="261" spans="1:29" ht="15" customHeight="1">
      <c r="A261" s="100" t="s">
        <v>206</v>
      </c>
      <c r="B261" s="101" t="s">
        <v>8</v>
      </c>
      <c r="C261" s="86" t="s">
        <v>40</v>
      </c>
      <c r="D261" s="102"/>
      <c r="E261" s="103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4"/>
      <c r="W261" s="103"/>
      <c r="X261" s="105"/>
      <c r="Y261" s="50">
        <f>COUNT(D261:W261)</f>
        <v>0</v>
      </c>
      <c r="Z261" s="99">
        <f>IF(Y261=0,0,AVERAGE(D261:W261))</f>
        <v>0</v>
      </c>
      <c r="AA261" s="99">
        <f>IF(Y261=0,0,IF(Y261&gt;7,AVERAGE(LARGE(D261:W261,{1,2,3,4,5,6,7,8})),0))</f>
        <v>0</v>
      </c>
      <c r="AB261" s="99">
        <f>IF(Y261=0,0,IF(Y261&gt;7,SUM(LARGE(D261:W261,{1,2,3,4,5,6,7,8})),0))</f>
        <v>0</v>
      </c>
      <c r="AC261" s="58"/>
    </row>
    <row r="262" spans="1:29" ht="15" customHeight="1">
      <c r="A262" s="100" t="s">
        <v>207</v>
      </c>
      <c r="B262" s="101" t="s">
        <v>9</v>
      </c>
      <c r="C262" s="86" t="s">
        <v>39</v>
      </c>
      <c r="D262" s="102">
        <v>27</v>
      </c>
      <c r="E262" s="103">
        <v>37</v>
      </c>
      <c r="F262" s="102">
        <v>42</v>
      </c>
      <c r="G262" s="102">
        <v>37</v>
      </c>
      <c r="H262" s="102">
        <v>35</v>
      </c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9"/>
      <c r="U262" s="102"/>
      <c r="V262" s="104">
        <v>27</v>
      </c>
      <c r="W262" s="103">
        <v>39</v>
      </c>
      <c r="X262" s="105"/>
      <c r="Y262" s="50">
        <f>COUNT(D262:W262)</f>
        <v>7</v>
      </c>
      <c r="Z262" s="99">
        <f>IF(Y262=0,0,AVERAGE(D262:W262))</f>
        <v>34.857142857142854</v>
      </c>
      <c r="AA262" s="99">
        <f>IF(Y262=0,0,IF(Y262&gt;7,AVERAGE(LARGE(D262:W262,{1,2,3,4,5,6,7,8})),0))</f>
        <v>0</v>
      </c>
      <c r="AB262" s="99">
        <f>IF(Y262=0,0,IF(Y262&gt;7,SUM(LARGE(D262:W262,{1,2,3,4,5,6,7,8})),0))</f>
        <v>0</v>
      </c>
      <c r="AC262" s="58"/>
    </row>
    <row r="263" spans="1:29" ht="15" customHeight="1">
      <c r="A263" s="100" t="s">
        <v>208</v>
      </c>
      <c r="B263" s="101" t="s">
        <v>10</v>
      </c>
      <c r="C263" s="86" t="s">
        <v>39</v>
      </c>
      <c r="D263" s="102"/>
      <c r="E263" s="103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4"/>
      <c r="W263" s="111"/>
      <c r="X263" s="110"/>
      <c r="Y263" s="50">
        <f>COUNT(D263:W263)</f>
        <v>0</v>
      </c>
      <c r="Z263" s="99">
        <f>IF(Y263=0,0,AVERAGE(D263:W263))</f>
        <v>0</v>
      </c>
      <c r="AA263" s="99">
        <f>IF(Y263=0,0,IF(Y263&gt;7,AVERAGE(LARGE(D263:W263,{1,2,3,4,5,6,7,8})),0))</f>
        <v>0</v>
      </c>
      <c r="AB263" s="99">
        <f>IF(Y263=0,0,IF(Y263&gt;7,SUM(LARGE(D263:W263,{1,2,3,4,5,6,7,8})),0))</f>
        <v>0</v>
      </c>
      <c r="AC263" s="58"/>
    </row>
    <row r="264" spans="1:29" ht="15" customHeight="1">
      <c r="A264" s="100" t="s">
        <v>209</v>
      </c>
      <c r="B264" s="95" t="s">
        <v>3</v>
      </c>
      <c r="C264" s="106" t="s">
        <v>39</v>
      </c>
      <c r="D264" s="102"/>
      <c r="E264" s="103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4"/>
      <c r="W264" s="103"/>
      <c r="X264" s="105"/>
      <c r="Y264" s="50">
        <f>COUNT(D264:W264)</f>
        <v>0</v>
      </c>
      <c r="Z264" s="99">
        <f>IF(Y264=0,0,AVERAGE(D264:W264))</f>
        <v>0</v>
      </c>
      <c r="AA264" s="99">
        <f>IF(Y264=0,0,IF(Y264&gt;7,AVERAGE(LARGE(D264:W264,{1,2,3,4,5,6,7,8})),0))</f>
        <v>0</v>
      </c>
      <c r="AB264" s="99">
        <f>IF(Y264=0,0,IF(Y264&gt;7,SUM(LARGE(D264:W264,{1,2,3,4,5,6,7,8})),0))</f>
        <v>0</v>
      </c>
      <c r="AC264" s="58"/>
    </row>
    <row r="265" spans="1:29" ht="15" customHeight="1">
      <c r="A265" s="100" t="s">
        <v>209</v>
      </c>
      <c r="B265" s="101" t="s">
        <v>3</v>
      </c>
      <c r="C265" s="86" t="s">
        <v>40</v>
      </c>
      <c r="D265" s="102"/>
      <c r="E265" s="103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4"/>
      <c r="W265" s="103"/>
      <c r="X265" s="105"/>
      <c r="Y265" s="50">
        <f>COUNT(D265:W265)</f>
        <v>0</v>
      </c>
      <c r="Z265" s="99">
        <f>IF(Y265=0,0,AVERAGE(D265:W265))</f>
        <v>0</v>
      </c>
      <c r="AA265" s="99">
        <f>IF(Y265=0,0,IF(Y265&gt;7,AVERAGE(LARGE(D265:W265,{1,2,3,4,5,6,7,8})),0))</f>
        <v>0</v>
      </c>
      <c r="AB265" s="99">
        <f>IF(Y265=0,0,IF(Y265&gt;7,SUM(LARGE(D265:W265,{1,2,3,4,5,6,7,8})),0))</f>
        <v>0</v>
      </c>
      <c r="AC265" s="58"/>
    </row>
    <row r="266" spans="1:29" ht="15" customHeight="1">
      <c r="A266" s="100" t="s">
        <v>657</v>
      </c>
      <c r="B266" s="101" t="s">
        <v>10</v>
      </c>
      <c r="C266" s="86" t="s">
        <v>40</v>
      </c>
      <c r="D266" s="102"/>
      <c r="E266" s="103"/>
      <c r="F266" s="102"/>
      <c r="G266" s="102">
        <v>32</v>
      </c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4"/>
      <c r="W266" s="103"/>
      <c r="X266" s="105"/>
      <c r="Y266" s="50">
        <f>COUNT(D266:W266)</f>
        <v>1</v>
      </c>
      <c r="Z266" s="99">
        <f>IF(Y266=0,0,AVERAGE(D266:W266))</f>
        <v>32</v>
      </c>
      <c r="AA266" s="99">
        <f>IF(Y266=0,0,IF(Y266&gt;7,AVERAGE(LARGE(D266:W266,{1,2,3,4,5,6,7,8})),0))</f>
        <v>0</v>
      </c>
      <c r="AB266" s="99">
        <f>IF(Y266=0,0,IF(Y266&gt;7,SUM(LARGE(D266:W266,{1,2,3,4,5,6,7,8})),0))</f>
        <v>0</v>
      </c>
      <c r="AC266" s="58"/>
    </row>
    <row r="267" spans="1:29" ht="15" customHeight="1">
      <c r="A267" s="100" t="s">
        <v>210</v>
      </c>
      <c r="B267" s="101" t="s">
        <v>10</v>
      </c>
      <c r="C267" s="86" t="s">
        <v>39</v>
      </c>
      <c r="D267" s="102"/>
      <c r="E267" s="103"/>
      <c r="F267" s="102">
        <v>39</v>
      </c>
      <c r="G267" s="102"/>
      <c r="H267" s="102">
        <v>40</v>
      </c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4">
        <v>44</v>
      </c>
      <c r="W267" s="103"/>
      <c r="X267" s="105"/>
      <c r="Y267" s="50">
        <f>COUNT(D267:W267)</f>
        <v>3</v>
      </c>
      <c r="Z267" s="99">
        <f>IF(Y267=0,0,AVERAGE(D267:W267))</f>
        <v>41</v>
      </c>
      <c r="AA267" s="99">
        <f>IF(Y267=0,0,IF(Y267&gt;7,AVERAGE(LARGE(D267:W267,{1,2,3,4,5,6,7,8})),0))</f>
        <v>0</v>
      </c>
      <c r="AB267" s="99">
        <f>IF(Y267=0,0,IF(Y267&gt;7,SUM(LARGE(D267:W267,{1,2,3,4,5,6,7,8})),0))</f>
        <v>0</v>
      </c>
      <c r="AC267" s="58"/>
    </row>
    <row r="268" spans="1:29" ht="15" customHeight="1">
      <c r="A268" s="100" t="s">
        <v>211</v>
      </c>
      <c r="B268" s="101" t="s">
        <v>2</v>
      </c>
      <c r="C268" s="86" t="s">
        <v>39</v>
      </c>
      <c r="D268" s="102"/>
      <c r="E268" s="103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4"/>
      <c r="W268" s="103"/>
      <c r="X268" s="105"/>
      <c r="Y268" s="50">
        <f>COUNT(D268:W268)</f>
        <v>0</v>
      </c>
      <c r="Z268" s="99">
        <f>IF(Y268=0,0,AVERAGE(D268:W268))</f>
        <v>0</v>
      </c>
      <c r="AA268" s="99">
        <f>IF(Y268=0,0,IF(Y268&gt;7,AVERAGE(LARGE(D268:W268,{1,2,3,4,5,6,7,8})),0))</f>
        <v>0</v>
      </c>
      <c r="AB268" s="99">
        <f>IF(Y268=0,0,IF(Y268&gt;7,SUM(LARGE(D268:W268,{1,2,3,4,5,6,7,8})),0))</f>
        <v>0</v>
      </c>
      <c r="AC268" s="58"/>
    </row>
    <row r="269" spans="1:29" ht="15" customHeight="1">
      <c r="A269" s="100" t="s">
        <v>212</v>
      </c>
      <c r="B269" s="101" t="s">
        <v>8</v>
      </c>
      <c r="C269" s="86" t="s">
        <v>39</v>
      </c>
      <c r="D269" s="102"/>
      <c r="E269" s="103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4"/>
      <c r="W269" s="103"/>
      <c r="X269" s="110"/>
      <c r="Y269" s="50">
        <f>COUNT(D269:W269)</f>
        <v>0</v>
      </c>
      <c r="Z269" s="99">
        <f>IF(Y269=0,0,AVERAGE(D269:W269))</f>
        <v>0</v>
      </c>
      <c r="AA269" s="99">
        <f>IF(Y269=0,0,IF(Y269&gt;7,AVERAGE(LARGE(D269:W269,{1,2,3,4,5,6,7,8})),0))</f>
        <v>0</v>
      </c>
      <c r="AB269" s="99">
        <f>IF(Y269=0,0,IF(Y269&gt;7,SUM(LARGE(D269:W269,{1,2,3,4,5,6,7,8})),0))</f>
        <v>0</v>
      </c>
      <c r="AC269" s="58"/>
    </row>
    <row r="270" spans="1:29" ht="15" customHeight="1">
      <c r="A270" s="100" t="s">
        <v>212</v>
      </c>
      <c r="B270" s="101" t="s">
        <v>8</v>
      </c>
      <c r="C270" s="86" t="s">
        <v>40</v>
      </c>
      <c r="D270" s="102"/>
      <c r="E270" s="103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4"/>
      <c r="W270" s="103"/>
      <c r="X270" s="110"/>
      <c r="Y270" s="50">
        <f>COUNT(D270:W270)</f>
        <v>0</v>
      </c>
      <c r="Z270" s="99">
        <f>IF(Y270=0,0,AVERAGE(D270:W270))</f>
        <v>0</v>
      </c>
      <c r="AA270" s="99">
        <f>IF(Y270=0,0,IF(Y270&gt;7,AVERAGE(LARGE(D270:W270,{1,2,3,4,5,6,7,8})),0))</f>
        <v>0</v>
      </c>
      <c r="AB270" s="99">
        <f>IF(Y270=0,0,IF(Y270&gt;7,SUM(LARGE(D270:W270,{1,2,3,4,5,6,7,8})),0))</f>
        <v>0</v>
      </c>
      <c r="AC270" s="58"/>
    </row>
    <row r="271" spans="1:29" ht="15" customHeight="1">
      <c r="A271" s="100" t="s">
        <v>213</v>
      </c>
      <c r="B271" s="101" t="s">
        <v>10</v>
      </c>
      <c r="C271" s="86" t="s">
        <v>39</v>
      </c>
      <c r="D271" s="102">
        <v>39</v>
      </c>
      <c r="E271" s="103">
        <v>40</v>
      </c>
      <c r="F271" s="102">
        <v>43</v>
      </c>
      <c r="G271" s="102"/>
      <c r="H271" s="102">
        <v>41</v>
      </c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4">
        <v>40</v>
      </c>
      <c r="W271" s="103"/>
      <c r="X271" s="110"/>
      <c r="Y271" s="50">
        <f>COUNT(D271:W271)</f>
        <v>5</v>
      </c>
      <c r="Z271" s="99">
        <f>IF(Y271=0,0,AVERAGE(D271:W271))</f>
        <v>40.6</v>
      </c>
      <c r="AA271" s="99">
        <f>IF(Y271=0,0,IF(Y271&gt;7,AVERAGE(LARGE(D271:W271,{1,2,3,4,5,6,7,8})),0))</f>
        <v>0</v>
      </c>
      <c r="AB271" s="99">
        <f>IF(Y271=0,0,IF(Y271&gt;7,SUM(LARGE(D271:W271,{1,2,3,4,5,6,7,8})),0))</f>
        <v>0</v>
      </c>
      <c r="AC271" s="58"/>
    </row>
    <row r="272" spans="1:29" ht="15" customHeight="1">
      <c r="A272" s="100" t="s">
        <v>672</v>
      </c>
      <c r="B272" s="101" t="s">
        <v>10</v>
      </c>
      <c r="C272" s="86" t="s">
        <v>44</v>
      </c>
      <c r="D272" s="102"/>
      <c r="E272" s="103"/>
      <c r="F272" s="102"/>
      <c r="G272" s="102"/>
      <c r="H272" s="102"/>
      <c r="I272" s="102">
        <v>30</v>
      </c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4"/>
      <c r="W272" s="103"/>
      <c r="X272" s="105"/>
      <c r="Y272" s="50">
        <f>COUNT(D272:W272)</f>
        <v>1</v>
      </c>
      <c r="Z272" s="99">
        <f>IF(Y272=0,0,AVERAGE(D272:W272))</f>
        <v>30</v>
      </c>
      <c r="AA272" s="99">
        <f>IF(Y272=0,0,IF(Y272&gt;7,AVERAGE(LARGE(D272:W272,{1,2,3,4,5,6,7,8})),0))</f>
        <v>0</v>
      </c>
      <c r="AB272" s="99">
        <f>IF(Y272=0,0,IF(Y272&gt;7,SUM(LARGE(D272:W272,{1,2,3,4,5,6,7,8})),0))</f>
        <v>0</v>
      </c>
      <c r="AC272" s="58"/>
    </row>
    <row r="273" spans="1:29" ht="15" customHeight="1">
      <c r="A273" s="100" t="s">
        <v>214</v>
      </c>
      <c r="B273" s="101" t="s">
        <v>7</v>
      </c>
      <c r="C273" s="86" t="s">
        <v>39</v>
      </c>
      <c r="D273" s="102"/>
      <c r="E273" s="103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4"/>
      <c r="W273" s="103"/>
      <c r="X273" s="105"/>
      <c r="Y273" s="50">
        <f>COUNT(D273:W273)</f>
        <v>0</v>
      </c>
      <c r="Z273" s="99">
        <f>IF(Y273=0,0,AVERAGE(D273:W273))</f>
        <v>0</v>
      </c>
      <c r="AA273" s="99">
        <f>IF(Y273=0,0,IF(Y273&gt;7,AVERAGE(LARGE(D273:W273,{1,2,3,4,5,6,7,8})),0))</f>
        <v>0</v>
      </c>
      <c r="AB273" s="99">
        <f>IF(Y273=0,0,IF(Y273&gt;7,SUM(LARGE(D273:W273,{1,2,3,4,5,6,7,8})),0))</f>
        <v>0</v>
      </c>
      <c r="AC273" s="58"/>
    </row>
    <row r="274" spans="1:29" ht="15" customHeight="1">
      <c r="A274" s="100" t="s">
        <v>214</v>
      </c>
      <c r="B274" s="101" t="s">
        <v>7</v>
      </c>
      <c r="C274" s="86" t="s">
        <v>40</v>
      </c>
      <c r="D274" s="102"/>
      <c r="E274" s="103">
        <v>41</v>
      </c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4"/>
      <c r="W274" s="103"/>
      <c r="X274" s="105"/>
      <c r="Y274" s="50">
        <f>COUNT(D274:W274)</f>
        <v>1</v>
      </c>
      <c r="Z274" s="99">
        <f>IF(Y274=0,0,AVERAGE(D274:W274))</f>
        <v>41</v>
      </c>
      <c r="AA274" s="99">
        <f>IF(Y274=0,0,IF(Y274&gt;7,AVERAGE(LARGE(D274:W274,{1,2,3,4,5,6,7,8})),0))</f>
        <v>0</v>
      </c>
      <c r="AB274" s="99">
        <f>IF(Y274=0,0,IF(Y274&gt;7,SUM(LARGE(D274:W274,{1,2,3,4,5,6,7,8})),0))</f>
        <v>0</v>
      </c>
      <c r="AC274" s="58"/>
    </row>
    <row r="275" spans="1:29" ht="15" customHeight="1">
      <c r="A275" s="100" t="s">
        <v>214</v>
      </c>
      <c r="B275" s="101" t="s">
        <v>7</v>
      </c>
      <c r="C275" s="86" t="s">
        <v>55</v>
      </c>
      <c r="D275" s="102"/>
      <c r="E275" s="103">
        <v>32</v>
      </c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4"/>
      <c r="W275" s="103"/>
      <c r="X275" s="105"/>
      <c r="Y275" s="50">
        <f>COUNT(D275:W275)</f>
        <v>1</v>
      </c>
      <c r="Z275" s="99">
        <f>IF(Y275=0,0,AVERAGE(D275:W275))</f>
        <v>32</v>
      </c>
      <c r="AA275" s="99">
        <f>IF(Y275=0,0,IF(Y275&gt;7,AVERAGE(LARGE(D275:W275,{1,2,3,4,5,6,7,8})),0))</f>
        <v>0</v>
      </c>
      <c r="AB275" s="99">
        <f>IF(Y275=0,0,IF(Y275&gt;7,SUM(LARGE(D275:W275,{1,2,3,4,5,6,7,8})),0))</f>
        <v>0</v>
      </c>
      <c r="AC275" s="58"/>
    </row>
    <row r="276" spans="1:29" ht="15" customHeight="1">
      <c r="A276" s="100" t="s">
        <v>215</v>
      </c>
      <c r="B276" s="101" t="s">
        <v>3</v>
      </c>
      <c r="C276" s="86" t="s">
        <v>47</v>
      </c>
      <c r="D276" s="102"/>
      <c r="E276" s="103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4"/>
      <c r="W276" s="111"/>
      <c r="X276" s="105"/>
      <c r="Y276" s="50">
        <f>COUNT(D276:W276)</f>
        <v>0</v>
      </c>
      <c r="Z276" s="99">
        <f>IF(Y276=0,0,AVERAGE(D276:W276))</f>
        <v>0</v>
      </c>
      <c r="AA276" s="99">
        <f>IF(Y276=0,0,IF(Y276&gt;7,AVERAGE(LARGE(D276:W276,{1,2,3,4,5,6,7,8})),0))</f>
        <v>0</v>
      </c>
      <c r="AB276" s="99">
        <f>IF(Y276=0,0,IF(Y276&gt;7,SUM(LARGE(D276:W276,{1,2,3,4,5,6,7,8})),0))</f>
        <v>0</v>
      </c>
      <c r="AC276" s="58"/>
    </row>
    <row r="277" spans="1:29" ht="15" customHeight="1">
      <c r="A277" s="100" t="s">
        <v>216</v>
      </c>
      <c r="B277" s="101" t="s">
        <v>8</v>
      </c>
      <c r="C277" s="86" t="s">
        <v>39</v>
      </c>
      <c r="D277" s="102">
        <v>41</v>
      </c>
      <c r="E277" s="103">
        <v>43</v>
      </c>
      <c r="F277" s="102">
        <v>41</v>
      </c>
      <c r="G277" s="102"/>
      <c r="H277" s="102">
        <v>43</v>
      </c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4">
        <v>44</v>
      </c>
      <c r="W277" s="111"/>
      <c r="X277" s="105"/>
      <c r="Y277" s="50">
        <f>COUNT(D277:W277)</f>
        <v>5</v>
      </c>
      <c r="Z277" s="99">
        <f>IF(Y277=0,0,AVERAGE(D277:W277))</f>
        <v>42.4</v>
      </c>
      <c r="AA277" s="99">
        <f>IF(Y277=0,0,IF(Y277&gt;7,AVERAGE(LARGE(D277:W277,{1,2,3,4,5,6,7,8})),0))</f>
        <v>0</v>
      </c>
      <c r="AB277" s="99">
        <f>IF(Y277=0,0,IF(Y277&gt;7,SUM(LARGE(D277:W277,{1,2,3,4,5,6,7,8})),0))</f>
        <v>0</v>
      </c>
      <c r="AC277" s="58"/>
    </row>
    <row r="278" spans="1:29" ht="15" customHeight="1">
      <c r="A278" s="100" t="s">
        <v>216</v>
      </c>
      <c r="B278" s="101" t="s">
        <v>8</v>
      </c>
      <c r="C278" s="86" t="s">
        <v>40</v>
      </c>
      <c r="D278" s="102"/>
      <c r="E278" s="103"/>
      <c r="F278" s="102">
        <v>35</v>
      </c>
      <c r="G278" s="102"/>
      <c r="H278" s="102"/>
      <c r="I278" s="102">
        <v>36</v>
      </c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4">
        <v>37</v>
      </c>
      <c r="W278" s="103">
        <v>35</v>
      </c>
      <c r="X278" s="105"/>
      <c r="Y278" s="50">
        <f>COUNT(D278:W278)</f>
        <v>4</v>
      </c>
      <c r="Z278" s="99">
        <f>IF(Y278=0,0,AVERAGE(D278:W278))</f>
        <v>35.75</v>
      </c>
      <c r="AA278" s="99">
        <f>IF(Y278=0,0,IF(Y278&gt;7,AVERAGE(LARGE(D278:W278,{1,2,3,4,5,6,7,8})),0))</f>
        <v>0</v>
      </c>
      <c r="AB278" s="99">
        <f>IF(Y278=0,0,IF(Y278&gt;7,SUM(LARGE(D278:W278,{1,2,3,4,5,6,7,8})),0))</f>
        <v>0</v>
      </c>
      <c r="AC278" s="58"/>
    </row>
    <row r="279" spans="1:29" ht="15" customHeight="1">
      <c r="A279" s="100" t="s">
        <v>216</v>
      </c>
      <c r="B279" s="101" t="s">
        <v>8</v>
      </c>
      <c r="C279" s="86" t="s">
        <v>55</v>
      </c>
      <c r="D279" s="102"/>
      <c r="E279" s="103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4"/>
      <c r="W279" s="111"/>
      <c r="X279" s="105"/>
      <c r="Y279" s="50">
        <f>COUNT(D279:W279)</f>
        <v>0</v>
      </c>
      <c r="Z279" s="99">
        <f>IF(Y279=0,0,AVERAGE(D279:W279))</f>
        <v>0</v>
      </c>
      <c r="AA279" s="99">
        <f>IF(Y279=0,0,IF(Y279&gt;7,AVERAGE(LARGE(D279:W279,{1,2,3,4,5,6,7,8})),0))</f>
        <v>0</v>
      </c>
      <c r="AB279" s="99">
        <f>IF(Y279=0,0,IF(Y279&gt;7,SUM(LARGE(D279:W279,{1,2,3,4,5,6,7,8})),0))</f>
        <v>0</v>
      </c>
      <c r="AC279" s="58"/>
    </row>
    <row r="280" spans="1:29" ht="15" customHeight="1">
      <c r="A280" s="100" t="s">
        <v>216</v>
      </c>
      <c r="B280" s="101" t="s">
        <v>8</v>
      </c>
      <c r="C280" s="86" t="s">
        <v>83</v>
      </c>
      <c r="D280" s="102"/>
      <c r="E280" s="103"/>
      <c r="F280" s="102"/>
      <c r="G280" s="102">
        <v>28</v>
      </c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4">
        <v>31</v>
      </c>
      <c r="W280" s="103"/>
      <c r="X280" s="105"/>
      <c r="Y280" s="50">
        <f>COUNT(D280:W280)</f>
        <v>2</v>
      </c>
      <c r="Z280" s="99">
        <f>IF(Y280=0,0,AVERAGE(D280:W280))</f>
        <v>29.5</v>
      </c>
      <c r="AA280" s="99">
        <f>IF(Y280=0,0,IF(Y280&gt;7,AVERAGE(LARGE(D280:W280,{1,2,3,4,5,6,7,8})),0))</f>
        <v>0</v>
      </c>
      <c r="AB280" s="99">
        <f>IF(Y280=0,0,IF(Y280&gt;7,SUM(LARGE(D280:W280,{1,2,3,4,5,6,7,8})),0))</f>
        <v>0</v>
      </c>
      <c r="AC280" s="58"/>
    </row>
    <row r="281" spans="1:29" ht="15" customHeight="1">
      <c r="A281" s="100" t="s">
        <v>216</v>
      </c>
      <c r="B281" s="101" t="s">
        <v>8</v>
      </c>
      <c r="C281" s="86" t="s">
        <v>44</v>
      </c>
      <c r="D281" s="102">
        <v>33</v>
      </c>
      <c r="E281" s="103">
        <v>38</v>
      </c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4"/>
      <c r="W281" s="103"/>
      <c r="X281" s="105"/>
      <c r="Y281" s="50">
        <f>COUNT(D281:W281)</f>
        <v>2</v>
      </c>
      <c r="Z281" s="99">
        <f>IF(Y281=0,0,AVERAGE(D281:W281))</f>
        <v>35.5</v>
      </c>
      <c r="AA281" s="99">
        <f>IF(Y281=0,0,IF(Y281&gt;7,AVERAGE(LARGE(D281:W281,{1,2,3,4,5,6,7,8})),0))</f>
        <v>0</v>
      </c>
      <c r="AB281" s="99">
        <f>IF(Y281=0,0,IF(Y281&gt;7,SUM(LARGE(D281:W281,{1,2,3,4,5,6,7,8})),0))</f>
        <v>0</v>
      </c>
      <c r="AC281" s="58"/>
    </row>
    <row r="282" spans="1:29" ht="15" customHeight="1">
      <c r="A282" s="100" t="s">
        <v>217</v>
      </c>
      <c r="B282" s="101" t="s">
        <v>3</v>
      </c>
      <c r="C282" s="86" t="s">
        <v>39</v>
      </c>
      <c r="D282" s="102"/>
      <c r="E282" s="103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4"/>
      <c r="W282" s="103"/>
      <c r="X282" s="105"/>
      <c r="Y282" s="50">
        <f>COUNT(D282:W282)</f>
        <v>0</v>
      </c>
      <c r="Z282" s="99">
        <f>IF(Y282=0,0,AVERAGE(D282:W282))</f>
        <v>0</v>
      </c>
      <c r="AA282" s="99">
        <f>IF(Y282=0,0,IF(Y282&gt;7,AVERAGE(LARGE(D282:W282,{1,2,3,4,5,6,7,8})),0))</f>
        <v>0</v>
      </c>
      <c r="AB282" s="99">
        <f>IF(Y282=0,0,IF(Y282&gt;7,SUM(LARGE(D282:W282,{1,2,3,4,5,6,7,8})),0))</f>
        <v>0</v>
      </c>
      <c r="AC282" s="58"/>
    </row>
    <row r="283" spans="1:29" ht="15" customHeight="1">
      <c r="A283" s="100" t="s">
        <v>643</v>
      </c>
      <c r="B283" s="101" t="s">
        <v>4</v>
      </c>
      <c r="C283" s="86" t="s">
        <v>39</v>
      </c>
      <c r="D283" s="102"/>
      <c r="E283" s="103"/>
      <c r="F283" s="102">
        <v>21</v>
      </c>
      <c r="G283" s="102">
        <v>31</v>
      </c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4"/>
      <c r="W283" s="103"/>
      <c r="X283" s="105"/>
      <c r="Y283" s="50">
        <f>COUNT(D283:W283)</f>
        <v>2</v>
      </c>
      <c r="Z283" s="99">
        <f>IF(Y283=0,0,AVERAGE(D283:W283))</f>
        <v>26</v>
      </c>
      <c r="AA283" s="99">
        <f>IF(Y283=0,0,IF(Y283&gt;7,AVERAGE(LARGE(D283:W283,{1,2,3,4,5,6,7,8})),0))</f>
        <v>0</v>
      </c>
      <c r="AB283" s="99">
        <f>IF(Y283=0,0,IF(Y283&gt;7,SUM(LARGE(D283:W283,{1,2,3,4,5,6,7,8})),0))</f>
        <v>0</v>
      </c>
      <c r="AC283" s="58"/>
    </row>
    <row r="284" spans="1:29" ht="15" customHeight="1">
      <c r="A284" s="100" t="s">
        <v>218</v>
      </c>
      <c r="B284" s="101" t="s">
        <v>3</v>
      </c>
      <c r="C284" s="106" t="s">
        <v>39</v>
      </c>
      <c r="D284" s="102"/>
      <c r="E284" s="103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4"/>
      <c r="W284" s="103"/>
      <c r="X284" s="105"/>
      <c r="Y284" s="50">
        <f>COUNT(D284:W284)</f>
        <v>0</v>
      </c>
      <c r="Z284" s="99">
        <f>IF(Y284=0,0,AVERAGE(D284:W284))</f>
        <v>0</v>
      </c>
      <c r="AA284" s="99">
        <f>IF(Y284=0,0,IF(Y284&gt;7,AVERAGE(LARGE(D284:W284,{1,2,3,4,5,6,7,8})),0))</f>
        <v>0</v>
      </c>
      <c r="AB284" s="99">
        <f>IF(Y284=0,0,IF(Y284&gt;7,SUM(LARGE(D284:W284,{1,2,3,4,5,6,7,8})),0))</f>
        <v>0</v>
      </c>
      <c r="AC284" s="58"/>
    </row>
    <row r="285" spans="1:29" ht="15" customHeight="1">
      <c r="A285" s="100" t="s">
        <v>219</v>
      </c>
      <c r="B285" s="101" t="s">
        <v>4</v>
      </c>
      <c r="C285" s="86" t="s">
        <v>40</v>
      </c>
      <c r="D285" s="102"/>
      <c r="E285" s="103">
        <v>36</v>
      </c>
      <c r="F285" s="102">
        <v>31</v>
      </c>
      <c r="G285" s="102">
        <v>37</v>
      </c>
      <c r="H285" s="102">
        <v>40</v>
      </c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4"/>
      <c r="W285" s="103"/>
      <c r="X285" s="105"/>
      <c r="Y285" s="50">
        <f>COUNT(D285:W285)</f>
        <v>4</v>
      </c>
      <c r="Z285" s="99">
        <f>IF(Y285=0,0,AVERAGE(D285:W285))</f>
        <v>36</v>
      </c>
      <c r="AA285" s="99">
        <f>IF(Y285=0,0,IF(Y285&gt;7,AVERAGE(LARGE(D285:W285,{1,2,3,4,5,6,7,8})),0))</f>
        <v>0</v>
      </c>
      <c r="AB285" s="99">
        <f>IF(Y285=0,0,IF(Y285&gt;7,SUM(LARGE(D285:W285,{1,2,3,4,5,6,7,8})),0))</f>
        <v>0</v>
      </c>
      <c r="AC285" s="58"/>
    </row>
    <row r="286" spans="1:29" ht="15" customHeight="1">
      <c r="A286" s="100" t="s">
        <v>220</v>
      </c>
      <c r="B286" s="101" t="s">
        <v>10</v>
      </c>
      <c r="C286" s="86" t="s">
        <v>39</v>
      </c>
      <c r="D286" s="102"/>
      <c r="E286" s="103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4"/>
      <c r="W286" s="103"/>
      <c r="X286" s="105"/>
      <c r="Y286" s="50">
        <f>COUNT(D286:W286)</f>
        <v>0</v>
      </c>
      <c r="Z286" s="99">
        <f>IF(Y286=0,0,AVERAGE(D286:W286))</f>
        <v>0</v>
      </c>
      <c r="AA286" s="99">
        <f>IF(Y286=0,0,IF(Y286&gt;7,AVERAGE(LARGE(D286:W286,{1,2,3,4,5,6,7,8})),0))</f>
        <v>0</v>
      </c>
      <c r="AB286" s="99">
        <f>IF(Y286=0,0,IF(Y286&gt;7,SUM(LARGE(D286:W286,{1,2,3,4,5,6,7,8})),0))</f>
        <v>0</v>
      </c>
      <c r="AC286" s="58"/>
    </row>
    <row r="287" spans="1:29" ht="15" customHeight="1">
      <c r="A287" s="100" t="s">
        <v>221</v>
      </c>
      <c r="B287" s="101" t="s">
        <v>5</v>
      </c>
      <c r="C287" s="106" t="s">
        <v>39</v>
      </c>
      <c r="D287" s="102">
        <v>38</v>
      </c>
      <c r="E287" s="103">
        <v>43</v>
      </c>
      <c r="F287" s="102">
        <v>44</v>
      </c>
      <c r="G287" s="102">
        <v>36</v>
      </c>
      <c r="H287" s="102">
        <v>41</v>
      </c>
      <c r="I287" s="102">
        <v>44</v>
      </c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4"/>
      <c r="W287" s="103"/>
      <c r="X287" s="105"/>
      <c r="Y287" s="50">
        <f>COUNT(D287:W287)</f>
        <v>6</v>
      </c>
      <c r="Z287" s="99">
        <f>IF(Y287=0,0,AVERAGE(D287:W287))</f>
        <v>41</v>
      </c>
      <c r="AA287" s="99">
        <f>IF(Y287=0,0,IF(Y287&gt;7,AVERAGE(LARGE(D287:W287,{1,2,3,4,5,6,7,8})),0))</f>
        <v>0</v>
      </c>
      <c r="AB287" s="99">
        <f>IF(Y287=0,0,IF(Y287&gt;7,SUM(LARGE(D287:W287,{1,2,3,4,5,6,7,8})),0))</f>
        <v>0</v>
      </c>
      <c r="AC287" s="58"/>
    </row>
    <row r="288" spans="1:29" ht="15" customHeight="1">
      <c r="A288" s="100" t="s">
        <v>221</v>
      </c>
      <c r="B288" s="101" t="s">
        <v>5</v>
      </c>
      <c r="C288" s="86" t="s">
        <v>40</v>
      </c>
      <c r="D288" s="102">
        <v>43</v>
      </c>
      <c r="E288" s="103">
        <v>37</v>
      </c>
      <c r="F288" s="102">
        <v>42</v>
      </c>
      <c r="G288" s="102">
        <v>37</v>
      </c>
      <c r="H288" s="102">
        <v>44</v>
      </c>
      <c r="I288" s="102">
        <v>43</v>
      </c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4"/>
      <c r="W288" s="103"/>
      <c r="X288" s="105"/>
      <c r="Y288" s="50">
        <f>COUNT(D288:W288)</f>
        <v>6</v>
      </c>
      <c r="Z288" s="99">
        <f>IF(Y288=0,0,AVERAGE(D288:W288))</f>
        <v>41</v>
      </c>
      <c r="AA288" s="99">
        <f>IF(Y288=0,0,IF(Y288&gt;7,AVERAGE(LARGE(D288:W288,{1,2,3,4,5,6,7,8})),0))</f>
        <v>0</v>
      </c>
      <c r="AB288" s="99">
        <f>IF(Y288=0,0,IF(Y288&gt;7,SUM(LARGE(D288:W288,{1,2,3,4,5,6,7,8})),0))</f>
        <v>0</v>
      </c>
      <c r="AC288" s="58"/>
    </row>
    <row r="289" spans="1:29" ht="15" customHeight="1">
      <c r="A289" s="100" t="s">
        <v>222</v>
      </c>
      <c r="B289" s="101" t="s">
        <v>9</v>
      </c>
      <c r="C289" s="86" t="s">
        <v>39</v>
      </c>
      <c r="D289" s="102"/>
      <c r="E289" s="103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4"/>
      <c r="W289" s="103"/>
      <c r="X289" s="105"/>
      <c r="Y289" s="50">
        <f>COUNT(D289:W289)</f>
        <v>0</v>
      </c>
      <c r="Z289" s="99">
        <f>IF(Y289=0,0,AVERAGE(D289:W289))</f>
        <v>0</v>
      </c>
      <c r="AA289" s="99">
        <f>IF(Y289=0,0,IF(Y289&gt;7,AVERAGE(LARGE(D289:W289,{1,2,3,4,5,6,7,8})),0))</f>
        <v>0</v>
      </c>
      <c r="AB289" s="99">
        <f>IF(Y289=0,0,IF(Y289&gt;7,SUM(LARGE(D289:W289,{1,2,3,4,5,6,7,8})),0))</f>
        <v>0</v>
      </c>
      <c r="AC289" s="58"/>
    </row>
    <row r="290" spans="1:29" ht="15" customHeight="1">
      <c r="A290" s="100" t="s">
        <v>222</v>
      </c>
      <c r="B290" s="101" t="s">
        <v>9</v>
      </c>
      <c r="C290" s="86" t="s">
        <v>40</v>
      </c>
      <c r="D290" s="102"/>
      <c r="E290" s="103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4"/>
      <c r="W290" s="103"/>
      <c r="X290" s="105"/>
      <c r="Y290" s="50">
        <f>COUNT(D290:W290)</f>
        <v>0</v>
      </c>
      <c r="Z290" s="99">
        <f>IF(Y290=0,0,AVERAGE(D290:W290))</f>
        <v>0</v>
      </c>
      <c r="AA290" s="99">
        <f>IF(Y290=0,0,IF(Y290&gt;7,AVERAGE(LARGE(D290:W290,{1,2,3,4,5,6,7,8})),0))</f>
        <v>0</v>
      </c>
      <c r="AB290" s="99">
        <f>IF(Y290=0,0,IF(Y290&gt;7,SUM(LARGE(D290:W290,{1,2,3,4,5,6,7,8})),0))</f>
        <v>0</v>
      </c>
      <c r="AC290" s="58"/>
    </row>
    <row r="291" spans="1:29" ht="15" customHeight="1">
      <c r="A291" s="100" t="s">
        <v>223</v>
      </c>
      <c r="B291" s="101" t="s">
        <v>5</v>
      </c>
      <c r="C291" s="106" t="s">
        <v>39</v>
      </c>
      <c r="D291" s="102"/>
      <c r="E291" s="103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4"/>
      <c r="W291" s="103"/>
      <c r="X291" s="105"/>
      <c r="Y291" s="50">
        <f>COUNT(D291:W291)</f>
        <v>0</v>
      </c>
      <c r="Z291" s="99">
        <f>IF(Y291=0,0,AVERAGE(D291:W291))</f>
        <v>0</v>
      </c>
      <c r="AA291" s="99">
        <f>IF(Y291=0,0,IF(Y291&gt;7,AVERAGE(LARGE(D291:W291,{1,2,3,4,5,6,7,8})),0))</f>
        <v>0</v>
      </c>
      <c r="AB291" s="99">
        <f>IF(Y291=0,0,IF(Y291&gt;7,SUM(LARGE(D291:W291,{1,2,3,4,5,6,7,8})),0))</f>
        <v>0</v>
      </c>
      <c r="AC291" s="58"/>
    </row>
    <row r="292" spans="1:29" ht="15" customHeight="1">
      <c r="A292" s="100" t="s">
        <v>223</v>
      </c>
      <c r="B292" s="101" t="s">
        <v>5</v>
      </c>
      <c r="C292" s="86" t="s">
        <v>40</v>
      </c>
      <c r="D292" s="102">
        <v>36</v>
      </c>
      <c r="E292" s="103">
        <v>38</v>
      </c>
      <c r="F292" s="102">
        <v>37</v>
      </c>
      <c r="G292" s="102">
        <v>39</v>
      </c>
      <c r="H292" s="102">
        <v>39</v>
      </c>
      <c r="I292" s="102">
        <v>47</v>
      </c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4"/>
      <c r="W292" s="103"/>
      <c r="X292" s="105"/>
      <c r="Y292" s="50">
        <f>COUNT(D292:W292)</f>
        <v>6</v>
      </c>
      <c r="Z292" s="99">
        <f>IF(Y292=0,0,AVERAGE(D292:W292))</f>
        <v>39.333333333333336</v>
      </c>
      <c r="AA292" s="99">
        <f>IF(Y292=0,0,IF(Y292&gt;7,AVERAGE(LARGE(D292:W292,{1,2,3,4,5,6,7,8})),0))</f>
        <v>0</v>
      </c>
      <c r="AB292" s="99">
        <f>IF(Y292=0,0,IF(Y292&gt;7,SUM(LARGE(D292:W292,{1,2,3,4,5,6,7,8})),0))</f>
        <v>0</v>
      </c>
      <c r="AC292" s="58"/>
    </row>
    <row r="293" spans="1:29" ht="15" customHeight="1">
      <c r="A293" s="100" t="s">
        <v>224</v>
      </c>
      <c r="B293" s="101" t="s">
        <v>4</v>
      </c>
      <c r="C293" s="86" t="s">
        <v>44</v>
      </c>
      <c r="D293" s="102"/>
      <c r="E293" s="103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4"/>
      <c r="W293" s="103"/>
      <c r="X293" s="105"/>
      <c r="Y293" s="50">
        <f>COUNT(D293:W293)</f>
        <v>0</v>
      </c>
      <c r="Z293" s="99">
        <f>IF(Y293=0,0,AVERAGE(D293:W293))</f>
        <v>0</v>
      </c>
      <c r="AA293" s="99">
        <f>IF(Y293=0,0,IF(Y293&gt;7,AVERAGE(LARGE(D293:W293,{1,2,3,4,5,6,7,8})),0))</f>
        <v>0</v>
      </c>
      <c r="AB293" s="99">
        <f>IF(Y293=0,0,IF(Y293&gt;7,SUM(LARGE(D293:W293,{1,2,3,4,5,6,7,8})),0))</f>
        <v>0</v>
      </c>
      <c r="AC293" s="58"/>
    </row>
    <row r="294" spans="1:29" ht="15" customHeight="1">
      <c r="A294" s="100" t="s">
        <v>225</v>
      </c>
      <c r="B294" s="101" t="s">
        <v>3</v>
      </c>
      <c r="C294" s="86" t="s">
        <v>39</v>
      </c>
      <c r="D294" s="102"/>
      <c r="E294" s="103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4"/>
      <c r="W294" s="103"/>
      <c r="X294" s="110"/>
      <c r="Y294" s="50">
        <f>COUNT(D294:W294)</f>
        <v>0</v>
      </c>
      <c r="Z294" s="99">
        <f>IF(Y294=0,0,AVERAGE(D294:W294))</f>
        <v>0</v>
      </c>
      <c r="AA294" s="99">
        <f>IF(Y294=0,0,IF(Y294&gt;7,AVERAGE(LARGE(D294:W294,{1,2,3,4,5,6,7,8})),0))</f>
        <v>0</v>
      </c>
      <c r="AB294" s="99">
        <f>IF(Y294=0,0,IF(Y294&gt;7,SUM(LARGE(D294:W294,{1,2,3,4,5,6,7,8})),0))</f>
        <v>0</v>
      </c>
      <c r="AC294" s="58"/>
    </row>
    <row r="295" spans="1:29" ht="15" customHeight="1">
      <c r="A295" s="100" t="s">
        <v>225</v>
      </c>
      <c r="B295" s="101" t="s">
        <v>3</v>
      </c>
      <c r="C295" s="86" t="s">
        <v>40</v>
      </c>
      <c r="D295" s="102"/>
      <c r="E295" s="103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4"/>
      <c r="W295" s="103"/>
      <c r="X295" s="105"/>
      <c r="Y295" s="50">
        <f>COUNT(D295:W295)</f>
        <v>0</v>
      </c>
      <c r="Z295" s="99">
        <f>IF(Y295=0,0,AVERAGE(D295:W295))</f>
        <v>0</v>
      </c>
      <c r="AA295" s="99">
        <f>IF(Y295=0,0,IF(Y295&gt;7,AVERAGE(LARGE(D295:W295,{1,2,3,4,5,6,7,8})),0))</f>
        <v>0</v>
      </c>
      <c r="AB295" s="99">
        <f>IF(Y295=0,0,IF(Y295&gt;7,SUM(LARGE(D295:W295,{1,2,3,4,5,6,7,8})),0))</f>
        <v>0</v>
      </c>
      <c r="AC295" s="58"/>
    </row>
    <row r="296" spans="1:29" ht="15" customHeight="1">
      <c r="A296" s="100" t="s">
        <v>226</v>
      </c>
      <c r="B296" s="101" t="s">
        <v>3</v>
      </c>
      <c r="C296" s="86" t="s">
        <v>39</v>
      </c>
      <c r="D296" s="102"/>
      <c r="E296" s="103"/>
      <c r="F296" s="102">
        <v>25</v>
      </c>
      <c r="G296" s="102">
        <v>27</v>
      </c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4">
        <v>23</v>
      </c>
      <c r="W296" s="103">
        <v>34</v>
      </c>
      <c r="X296" s="105"/>
      <c r="Y296" s="50">
        <f>COUNT(D296:W296)</f>
        <v>4</v>
      </c>
      <c r="Z296" s="99">
        <f>IF(Y296=0,0,AVERAGE(D296:W296))</f>
        <v>27.25</v>
      </c>
      <c r="AA296" s="99">
        <f>IF(Y296=0,0,IF(Y296&gt;7,AVERAGE(LARGE(D296:W296,{1,2,3,4,5,6,7,8})),0))</f>
        <v>0</v>
      </c>
      <c r="AB296" s="99">
        <f>IF(Y296=0,0,IF(Y296&gt;7,SUM(LARGE(D296:W296,{1,2,3,4,5,6,7,8})),0))</f>
        <v>0</v>
      </c>
      <c r="AC296" s="58"/>
    </row>
    <row r="297" spans="1:29" ht="15" customHeight="1">
      <c r="A297" s="100" t="s">
        <v>227</v>
      </c>
      <c r="B297" s="101" t="s">
        <v>5</v>
      </c>
      <c r="C297" s="106" t="s">
        <v>39</v>
      </c>
      <c r="D297" s="102"/>
      <c r="E297" s="103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4"/>
      <c r="W297" s="103"/>
      <c r="X297" s="105"/>
      <c r="Y297" s="50">
        <f>COUNT(D297:W297)</f>
        <v>0</v>
      </c>
      <c r="Z297" s="99">
        <f>IF(Y297=0,0,AVERAGE(D297:W297))</f>
        <v>0</v>
      </c>
      <c r="AA297" s="99">
        <f>IF(Y297=0,0,IF(Y297&gt;7,AVERAGE(LARGE(D297:W297,{1,2,3,4,5,6,7,8})),0))</f>
        <v>0</v>
      </c>
      <c r="AB297" s="99">
        <f>IF(Y297=0,0,IF(Y297&gt;7,SUM(LARGE(D297:W297,{1,2,3,4,5,6,7,8})),0))</f>
        <v>0</v>
      </c>
      <c r="AC297" s="58"/>
    </row>
    <row r="298" spans="1:29" ht="15" customHeight="1">
      <c r="A298" s="100" t="s">
        <v>227</v>
      </c>
      <c r="B298" s="101" t="s">
        <v>5</v>
      </c>
      <c r="C298" s="86" t="s">
        <v>40</v>
      </c>
      <c r="D298" s="102"/>
      <c r="E298" s="103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4"/>
      <c r="W298" s="103"/>
      <c r="X298" s="105"/>
      <c r="Y298" s="50">
        <f>COUNT(D298:W298)</f>
        <v>0</v>
      </c>
      <c r="Z298" s="99">
        <f>IF(Y298=0,0,AVERAGE(D298:W298))</f>
        <v>0</v>
      </c>
      <c r="AA298" s="99">
        <f>IF(Y298=0,0,IF(Y298&gt;7,AVERAGE(LARGE(D298:W298,{1,2,3,4,5,6,7,8})),0))</f>
        <v>0</v>
      </c>
      <c r="AB298" s="99">
        <f>IF(Y298=0,0,IF(Y298&gt;7,SUM(LARGE(D298:W298,{1,2,3,4,5,6,7,8})),0))</f>
        <v>0</v>
      </c>
      <c r="AC298" s="58"/>
    </row>
    <row r="299" spans="1:29" ht="15" customHeight="1">
      <c r="A299" s="100" t="s">
        <v>227</v>
      </c>
      <c r="B299" s="101" t="s">
        <v>5</v>
      </c>
      <c r="C299" s="86" t="s">
        <v>55</v>
      </c>
      <c r="D299" s="102"/>
      <c r="E299" s="103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4"/>
      <c r="W299" s="103"/>
      <c r="X299" s="105"/>
      <c r="Y299" s="50">
        <f>COUNT(D299:W299)</f>
        <v>0</v>
      </c>
      <c r="Z299" s="99">
        <f>IF(Y299=0,0,AVERAGE(D299:W299))</f>
        <v>0</v>
      </c>
      <c r="AA299" s="99">
        <f>IF(Y299=0,0,IF(Y299&gt;7,AVERAGE(LARGE(D299:W299,{1,2,3,4,5,6,7,8})),0))</f>
        <v>0</v>
      </c>
      <c r="AB299" s="99">
        <f>IF(Y299=0,0,IF(Y299&gt;7,SUM(LARGE(D299:W299,{1,2,3,4,5,6,7,8})),0))</f>
        <v>0</v>
      </c>
      <c r="AC299" s="58"/>
    </row>
    <row r="300" spans="1:29" ht="15" customHeight="1">
      <c r="A300" s="100" t="s">
        <v>228</v>
      </c>
      <c r="B300" s="101" t="s">
        <v>10</v>
      </c>
      <c r="C300" s="86" t="s">
        <v>39</v>
      </c>
      <c r="D300" s="102"/>
      <c r="E300" s="103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4"/>
      <c r="W300" s="103"/>
      <c r="X300" s="105"/>
      <c r="Y300" s="50">
        <f>COUNT(D300:W300)</f>
        <v>0</v>
      </c>
      <c r="Z300" s="99">
        <f>IF(Y300=0,0,AVERAGE(D300:W300))</f>
        <v>0</v>
      </c>
      <c r="AA300" s="99">
        <f>IF(Y300=0,0,IF(Y300&gt;7,AVERAGE(LARGE(D300:W300,{1,2,3,4,5,6,7,8})),0))</f>
        <v>0</v>
      </c>
      <c r="AB300" s="99">
        <f>IF(Y300=0,0,IF(Y300&gt;7,SUM(LARGE(D300:W300,{1,2,3,4,5,6,7,8})),0))</f>
        <v>0</v>
      </c>
      <c r="AC300" s="58"/>
    </row>
    <row r="301" spans="1:29" ht="15" customHeight="1">
      <c r="A301" s="100" t="s">
        <v>229</v>
      </c>
      <c r="B301" s="101" t="s">
        <v>10</v>
      </c>
      <c r="C301" s="86" t="s">
        <v>44</v>
      </c>
      <c r="D301" s="102"/>
      <c r="E301" s="103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4"/>
      <c r="W301" s="111"/>
      <c r="X301" s="105"/>
      <c r="Y301" s="50">
        <f>COUNT(D301:W301)</f>
        <v>0</v>
      </c>
      <c r="Z301" s="99">
        <f>IF(Y301=0,0,AVERAGE(D301:W301))</f>
        <v>0</v>
      </c>
      <c r="AA301" s="99">
        <f>IF(Y301=0,0,IF(Y301&gt;7,AVERAGE(LARGE(D301:W301,{1,2,3,4,5,6,7,8})),0))</f>
        <v>0</v>
      </c>
      <c r="AB301" s="99">
        <f>IF(Y301=0,0,IF(Y301&gt;7,SUM(LARGE(D301:W301,{1,2,3,4,5,6,7,8})),0))</f>
        <v>0</v>
      </c>
      <c r="AC301" s="58"/>
    </row>
    <row r="302" spans="1:29" ht="15" customHeight="1">
      <c r="A302" s="100" t="s">
        <v>230</v>
      </c>
      <c r="B302" s="101" t="s">
        <v>4</v>
      </c>
      <c r="C302" s="86" t="s">
        <v>44</v>
      </c>
      <c r="D302" s="102"/>
      <c r="E302" s="103">
        <v>37</v>
      </c>
      <c r="F302" s="102">
        <v>46</v>
      </c>
      <c r="G302" s="102"/>
      <c r="H302" s="102"/>
      <c r="I302" s="102">
        <v>41</v>
      </c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4"/>
      <c r="W302" s="103"/>
      <c r="X302" s="105"/>
      <c r="Y302" s="50">
        <f>COUNT(D302:W302)</f>
        <v>3</v>
      </c>
      <c r="Z302" s="99">
        <f>IF(Y302=0,0,AVERAGE(D302:W302))</f>
        <v>41.333333333333336</v>
      </c>
      <c r="AA302" s="99">
        <f>IF(Y302=0,0,IF(Y302&gt;7,AVERAGE(LARGE(D302:W302,{1,2,3,4,5,6,7,8})),0))</f>
        <v>0</v>
      </c>
      <c r="AB302" s="99">
        <f>IF(Y302=0,0,IF(Y302&gt;7,SUM(LARGE(D302:W302,{1,2,3,4,5,6,7,8})),0))</f>
        <v>0</v>
      </c>
      <c r="AC302" s="58"/>
    </row>
    <row r="303" spans="1:29" ht="15" customHeight="1">
      <c r="A303" s="100" t="s">
        <v>231</v>
      </c>
      <c r="B303" s="101" t="s">
        <v>4</v>
      </c>
      <c r="C303" s="86" t="s">
        <v>39</v>
      </c>
      <c r="D303" s="102"/>
      <c r="E303" s="103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4"/>
      <c r="W303" s="103"/>
      <c r="X303" s="105"/>
      <c r="Y303" s="50">
        <f>COUNT(D303:W303)</f>
        <v>0</v>
      </c>
      <c r="Z303" s="99">
        <f>IF(Y303=0,0,AVERAGE(D303:W303))</f>
        <v>0</v>
      </c>
      <c r="AA303" s="99">
        <f>IF(Y303=0,0,IF(Y303&gt;7,AVERAGE(LARGE(D303:W303,{1,2,3,4,5,6,7,8})),0))</f>
        <v>0</v>
      </c>
      <c r="AB303" s="99">
        <f>IF(Y303=0,0,IF(Y303&gt;7,SUM(LARGE(D303:W303,{1,2,3,4,5,6,7,8})),0))</f>
        <v>0</v>
      </c>
      <c r="AC303" s="58"/>
    </row>
    <row r="304" spans="1:29" ht="15" customHeight="1">
      <c r="A304" s="100" t="s">
        <v>231</v>
      </c>
      <c r="B304" s="101" t="s">
        <v>4</v>
      </c>
      <c r="C304" s="86" t="s">
        <v>40</v>
      </c>
      <c r="D304" s="102"/>
      <c r="E304" s="103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4"/>
      <c r="W304" s="103"/>
      <c r="X304" s="105"/>
      <c r="Y304" s="50">
        <f>COUNT(D304:W304)</f>
        <v>0</v>
      </c>
      <c r="Z304" s="99">
        <f>IF(Y304=0,0,AVERAGE(D304:W304))</f>
        <v>0</v>
      </c>
      <c r="AA304" s="99">
        <f>IF(Y304=0,0,IF(Y304&gt;7,AVERAGE(LARGE(D304:W304,{1,2,3,4,5,6,7,8})),0))</f>
        <v>0</v>
      </c>
      <c r="AB304" s="99">
        <f>IF(Y304=0,0,IF(Y304&gt;7,SUM(LARGE(D304:W304,{1,2,3,4,5,6,7,8})),0))</f>
        <v>0</v>
      </c>
      <c r="AC304" s="58"/>
    </row>
    <row r="305" spans="1:29" ht="15" customHeight="1">
      <c r="A305" s="100" t="s">
        <v>232</v>
      </c>
      <c r="B305" s="101" t="s">
        <v>4</v>
      </c>
      <c r="C305" s="86" t="s">
        <v>39</v>
      </c>
      <c r="D305" s="102"/>
      <c r="E305" s="103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4"/>
      <c r="W305" s="103"/>
      <c r="X305" s="105"/>
      <c r="Y305" s="50">
        <f>COUNT(D305:W305)</f>
        <v>0</v>
      </c>
      <c r="Z305" s="99">
        <f>IF(Y305=0,0,AVERAGE(D305:W305))</f>
        <v>0</v>
      </c>
      <c r="AA305" s="99">
        <f>IF(Y305=0,0,IF(Y305&gt;7,AVERAGE(LARGE(D305:W305,{1,2,3,4,5,6,7,8})),0))</f>
        <v>0</v>
      </c>
      <c r="AB305" s="99">
        <f>IF(Y305=0,0,IF(Y305&gt;7,SUM(LARGE(D305:W305,{1,2,3,4,5,6,7,8})),0))</f>
        <v>0</v>
      </c>
      <c r="AC305" s="58"/>
    </row>
    <row r="306" spans="1:29" ht="15" customHeight="1">
      <c r="A306" s="100" t="s">
        <v>233</v>
      </c>
      <c r="B306" s="101" t="s">
        <v>2</v>
      </c>
      <c r="C306" s="106" t="s">
        <v>39</v>
      </c>
      <c r="D306" s="102">
        <v>38</v>
      </c>
      <c r="E306" s="103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4"/>
      <c r="W306" s="103"/>
      <c r="X306" s="105"/>
      <c r="Y306" s="50">
        <f>COUNT(D306:W306)</f>
        <v>1</v>
      </c>
      <c r="Z306" s="99">
        <f>IF(Y306=0,0,AVERAGE(D306:W306))</f>
        <v>38</v>
      </c>
      <c r="AA306" s="99">
        <f>IF(Y306=0,0,IF(Y306&gt;7,AVERAGE(LARGE(D306:W306,{1,2,3,4,5,6,7,8})),0))</f>
        <v>0</v>
      </c>
      <c r="AB306" s="99">
        <f>IF(Y306=0,0,IF(Y306&gt;7,SUM(LARGE(D306:W306,{1,2,3,4,5,6,7,8})),0))</f>
        <v>0</v>
      </c>
      <c r="AC306" s="58"/>
    </row>
    <row r="307" spans="1:29" ht="15" customHeight="1">
      <c r="A307" s="107" t="s">
        <v>234</v>
      </c>
      <c r="B307" s="105" t="s">
        <v>10</v>
      </c>
      <c r="C307" s="86" t="s">
        <v>39</v>
      </c>
      <c r="D307" s="102"/>
      <c r="E307" s="103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4"/>
      <c r="W307" s="103"/>
      <c r="X307" s="105"/>
      <c r="Y307" s="50">
        <f>COUNT(D307:W307)</f>
        <v>0</v>
      </c>
      <c r="Z307" s="99">
        <f>IF(Y307=0,0,AVERAGE(D307:W307))</f>
        <v>0</v>
      </c>
      <c r="AA307" s="99">
        <f>IF(Y307=0,0,IF(Y307&gt;7,AVERAGE(LARGE(D307:W307,{1,2,3,4,5,6,7,8})),0))</f>
        <v>0</v>
      </c>
      <c r="AB307" s="99">
        <f>IF(Y307=0,0,IF(Y307&gt;7,SUM(LARGE(D307:W307,{1,2,3,4,5,6,7,8})),0))</f>
        <v>0</v>
      </c>
      <c r="AC307" s="58"/>
    </row>
    <row r="308" spans="1:29" ht="15" customHeight="1">
      <c r="A308" s="100" t="s">
        <v>235</v>
      </c>
      <c r="B308" s="101" t="s">
        <v>4</v>
      </c>
      <c r="C308" s="86" t="s">
        <v>39</v>
      </c>
      <c r="D308" s="102"/>
      <c r="E308" s="103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4"/>
      <c r="W308" s="103"/>
      <c r="X308" s="105"/>
      <c r="Y308" s="50">
        <f>COUNT(D308:W308)</f>
        <v>0</v>
      </c>
      <c r="Z308" s="99">
        <f>IF(Y308=0,0,AVERAGE(D308:W308))</f>
        <v>0</v>
      </c>
      <c r="AA308" s="99">
        <f>IF(Y308=0,0,IF(Y308&gt;7,AVERAGE(LARGE(D308:W308,{1,2,3,4,5,6,7,8})),0))</f>
        <v>0</v>
      </c>
      <c r="AB308" s="99">
        <f>IF(Y308=0,0,IF(Y308&gt;7,SUM(LARGE(D308:W308,{1,2,3,4,5,6,7,8})),0))</f>
        <v>0</v>
      </c>
      <c r="AC308" s="58"/>
    </row>
    <row r="309" spans="1:29" ht="15" customHeight="1">
      <c r="A309" s="100" t="s">
        <v>236</v>
      </c>
      <c r="B309" s="101" t="s">
        <v>3</v>
      </c>
      <c r="C309" s="106" t="s">
        <v>47</v>
      </c>
      <c r="D309" s="102"/>
      <c r="E309" s="103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4"/>
      <c r="W309" s="103"/>
      <c r="X309" s="105"/>
      <c r="Y309" s="50">
        <f>COUNT(D309:W309)</f>
        <v>0</v>
      </c>
      <c r="Z309" s="99">
        <f>IF(Y309=0,0,AVERAGE(D309:W309))</f>
        <v>0</v>
      </c>
      <c r="AA309" s="99">
        <f>IF(Y309=0,0,IF(Y309&gt;7,AVERAGE(LARGE(D309:W309,{1,2,3,4,5,6,7,8})),0))</f>
        <v>0</v>
      </c>
      <c r="AB309" s="99">
        <f>IF(Y309=0,0,IF(Y309&gt;7,SUM(LARGE(D309:W309,{1,2,3,4,5,6,7,8})),0))</f>
        <v>0</v>
      </c>
      <c r="AC309" s="58"/>
    </row>
    <row r="310" spans="1:29" ht="15" customHeight="1">
      <c r="A310" s="100" t="s">
        <v>237</v>
      </c>
      <c r="B310" s="101" t="s">
        <v>3</v>
      </c>
      <c r="C310" s="86" t="s">
        <v>39</v>
      </c>
      <c r="D310" s="102"/>
      <c r="E310" s="103"/>
      <c r="F310" s="102">
        <v>37</v>
      </c>
      <c r="G310" s="102">
        <v>41</v>
      </c>
      <c r="H310" s="102">
        <v>41</v>
      </c>
      <c r="I310" s="102">
        <v>37</v>
      </c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4"/>
      <c r="W310" s="103"/>
      <c r="X310" s="105"/>
      <c r="Y310" s="50">
        <f>COUNT(D310:W310)</f>
        <v>4</v>
      </c>
      <c r="Z310" s="99">
        <f>IF(Y310=0,0,AVERAGE(D310:W310))</f>
        <v>39</v>
      </c>
      <c r="AA310" s="99">
        <f>IF(Y310=0,0,IF(Y310&gt;7,AVERAGE(LARGE(D310:W310,{1,2,3,4,5,6,7,8})),0))</f>
        <v>0</v>
      </c>
      <c r="AB310" s="99">
        <f>IF(Y310=0,0,IF(Y310&gt;7,SUM(LARGE(D310:W310,{1,2,3,4,5,6,7,8})),0))</f>
        <v>0</v>
      </c>
      <c r="AC310" s="58"/>
    </row>
    <row r="311" spans="1:29" ht="15" customHeight="1">
      <c r="A311" s="100" t="s">
        <v>237</v>
      </c>
      <c r="B311" s="101" t="s">
        <v>3</v>
      </c>
      <c r="C311" s="86" t="s">
        <v>40</v>
      </c>
      <c r="D311" s="102"/>
      <c r="E311" s="103"/>
      <c r="F311" s="102">
        <v>37</v>
      </c>
      <c r="G311" s="102">
        <v>32</v>
      </c>
      <c r="H311" s="102">
        <v>43</v>
      </c>
      <c r="I311" s="102">
        <v>41</v>
      </c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4"/>
      <c r="W311" s="103"/>
      <c r="X311" s="105"/>
      <c r="Y311" s="50">
        <f>COUNT(D311:W311)</f>
        <v>4</v>
      </c>
      <c r="Z311" s="99">
        <f>IF(Y311=0,0,AVERAGE(D311:W311))</f>
        <v>38.25</v>
      </c>
      <c r="AA311" s="99">
        <f>IF(Y311=0,0,IF(Y311&gt;7,AVERAGE(LARGE(D311:W311,{1,2,3,4,5,6,7,8})),0))</f>
        <v>0</v>
      </c>
      <c r="AB311" s="99">
        <f>IF(Y311=0,0,IF(Y311&gt;7,SUM(LARGE(D311:W311,{1,2,3,4,5,6,7,8})),0))</f>
        <v>0</v>
      </c>
      <c r="AC311" s="58"/>
    </row>
    <row r="312" spans="1:29" ht="15" customHeight="1">
      <c r="A312" s="100" t="s">
        <v>238</v>
      </c>
      <c r="B312" s="101" t="s">
        <v>8</v>
      </c>
      <c r="C312" s="86" t="s">
        <v>39</v>
      </c>
      <c r="D312" s="102">
        <v>39</v>
      </c>
      <c r="E312" s="103"/>
      <c r="F312" s="102"/>
      <c r="G312" s="102">
        <v>44</v>
      </c>
      <c r="H312" s="102"/>
      <c r="I312" s="102">
        <v>39</v>
      </c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4">
        <v>45</v>
      </c>
      <c r="W312" s="103">
        <v>44</v>
      </c>
      <c r="X312" s="105"/>
      <c r="Y312" s="50">
        <f>COUNT(D312:W312)</f>
        <v>5</v>
      </c>
      <c r="Z312" s="99">
        <f>IF(Y312=0,0,AVERAGE(D312:W312))</f>
        <v>42.2</v>
      </c>
      <c r="AA312" s="99">
        <f>IF(Y312=0,0,IF(Y312&gt;7,AVERAGE(LARGE(D312:W312,{1,2,3,4,5,6,7,8})),0))</f>
        <v>0</v>
      </c>
      <c r="AB312" s="99">
        <f>IF(Y312=0,0,IF(Y312&gt;7,SUM(LARGE(D312:W312,{1,2,3,4,5,6,7,8})),0))</f>
        <v>0</v>
      </c>
      <c r="AC312" s="58"/>
    </row>
    <row r="313" spans="1:29" ht="15" customHeight="1">
      <c r="A313" s="100" t="s">
        <v>238</v>
      </c>
      <c r="B313" s="101" t="s">
        <v>8</v>
      </c>
      <c r="C313" s="86" t="s">
        <v>40</v>
      </c>
      <c r="D313" s="102"/>
      <c r="E313" s="103"/>
      <c r="F313" s="102"/>
      <c r="G313" s="102"/>
      <c r="H313" s="102"/>
      <c r="I313" s="102">
        <v>45</v>
      </c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4">
        <v>41</v>
      </c>
      <c r="W313" s="103"/>
      <c r="X313" s="105"/>
      <c r="Y313" s="50">
        <f>COUNT(D313:W313)</f>
        <v>2</v>
      </c>
      <c r="Z313" s="99">
        <f>IF(Y313=0,0,AVERAGE(D313:W313))</f>
        <v>43</v>
      </c>
      <c r="AA313" s="99">
        <f>IF(Y313=0,0,IF(Y313&gt;7,AVERAGE(LARGE(D313:W313,{1,2,3,4,5,6,7,8})),0))</f>
        <v>0</v>
      </c>
      <c r="AB313" s="99">
        <f>IF(Y313=0,0,IF(Y313&gt;7,SUM(LARGE(D313:W313,{1,2,3,4,5,6,7,8})),0))</f>
        <v>0</v>
      </c>
      <c r="AC313" s="58"/>
    </row>
    <row r="314" spans="1:29" ht="15" customHeight="1">
      <c r="A314" s="100" t="s">
        <v>239</v>
      </c>
      <c r="B314" s="101" t="s">
        <v>8</v>
      </c>
      <c r="C314" s="86" t="s">
        <v>39</v>
      </c>
      <c r="D314" s="102"/>
      <c r="E314" s="103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4"/>
      <c r="W314" s="103"/>
      <c r="X314" s="105"/>
      <c r="Y314" s="50">
        <f>COUNT(D314:W314)</f>
        <v>0</v>
      </c>
      <c r="Z314" s="99">
        <f>IF(Y314=0,0,AVERAGE(D314:W314))</f>
        <v>0</v>
      </c>
      <c r="AA314" s="99">
        <f>IF(Y314=0,0,IF(Y314&gt;7,AVERAGE(LARGE(D314:W314,{1,2,3,4,5,6,7,8})),0))</f>
        <v>0</v>
      </c>
      <c r="AB314" s="99">
        <f>IF(Y314=0,0,IF(Y314&gt;7,SUM(LARGE(D314:W314,{1,2,3,4,5,6,7,8})),0))</f>
        <v>0</v>
      </c>
      <c r="AC314" s="58"/>
    </row>
    <row r="315" spans="1:29" ht="15" customHeight="1">
      <c r="A315" s="100" t="s">
        <v>240</v>
      </c>
      <c r="B315" s="101" t="s">
        <v>8</v>
      </c>
      <c r="C315" s="86" t="s">
        <v>39</v>
      </c>
      <c r="D315" s="102"/>
      <c r="E315" s="103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4"/>
      <c r="W315" s="103"/>
      <c r="X315" s="110"/>
      <c r="Y315" s="50">
        <f>COUNT(D315:W315)</f>
        <v>0</v>
      </c>
      <c r="Z315" s="99">
        <f>IF(Y315=0,0,AVERAGE(D315:W315))</f>
        <v>0</v>
      </c>
      <c r="AA315" s="99">
        <f>IF(Y315=0,0,IF(Y315&gt;7,AVERAGE(LARGE(D315:W315,{1,2,3,4,5,6,7,8})),0))</f>
        <v>0</v>
      </c>
      <c r="AB315" s="99">
        <f>IF(Y315=0,0,IF(Y315&gt;7,SUM(LARGE(D315:W315,{1,2,3,4,5,6,7,8})),0))</f>
        <v>0</v>
      </c>
      <c r="AC315" s="58"/>
    </row>
    <row r="316" spans="1:29" ht="15" customHeight="1">
      <c r="A316" s="100" t="s">
        <v>241</v>
      </c>
      <c r="B316" s="101" t="s">
        <v>5</v>
      </c>
      <c r="C316" s="86" t="s">
        <v>49</v>
      </c>
      <c r="D316" s="102"/>
      <c r="E316" s="103"/>
      <c r="F316" s="102">
        <v>27</v>
      </c>
      <c r="G316" s="102">
        <v>27</v>
      </c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4"/>
      <c r="W316" s="103"/>
      <c r="X316" s="105"/>
      <c r="Y316" s="50">
        <f>COUNT(D316:W316)</f>
        <v>2</v>
      </c>
      <c r="Z316" s="99">
        <f>IF(Y316=0,0,AVERAGE(D316:W316))</f>
        <v>27</v>
      </c>
      <c r="AA316" s="99">
        <f>IF(Y316=0,0,IF(Y316&gt;7,AVERAGE(LARGE(D316:W316,{1,2,3,4,5,6,7,8})),0))</f>
        <v>0</v>
      </c>
      <c r="AB316" s="99">
        <f>IF(Y316=0,0,IF(Y316&gt;7,SUM(LARGE(D316:W316,{1,2,3,4,5,6,7,8})),0))</f>
        <v>0</v>
      </c>
      <c r="AC316" s="58"/>
    </row>
    <row r="317" spans="1:29" ht="15" customHeight="1">
      <c r="A317" s="100" t="s">
        <v>242</v>
      </c>
      <c r="B317" s="101" t="s">
        <v>2</v>
      </c>
      <c r="C317" s="86" t="s">
        <v>39</v>
      </c>
      <c r="D317" s="102"/>
      <c r="E317" s="103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4"/>
      <c r="W317" s="103"/>
      <c r="X317" s="105"/>
      <c r="Y317" s="50">
        <f>COUNT(D317:W317)</f>
        <v>0</v>
      </c>
      <c r="Z317" s="99">
        <f>IF(Y317=0,0,AVERAGE(D317:W317))</f>
        <v>0</v>
      </c>
      <c r="AA317" s="99">
        <f>IF(Y317=0,0,IF(Y317&gt;7,AVERAGE(LARGE(D317:W317,{1,2,3,4,5,6,7,8})),0))</f>
        <v>0</v>
      </c>
      <c r="AB317" s="99">
        <f>IF(Y317=0,0,IF(Y317&gt;7,SUM(LARGE(D317:W317,{1,2,3,4,5,6,7,8})),0))</f>
        <v>0</v>
      </c>
      <c r="AC317" s="58"/>
    </row>
    <row r="318" spans="1:29" ht="15" customHeight="1">
      <c r="A318" s="100" t="s">
        <v>243</v>
      </c>
      <c r="B318" s="101" t="s">
        <v>10</v>
      </c>
      <c r="C318" s="86" t="s">
        <v>39</v>
      </c>
      <c r="D318" s="102"/>
      <c r="E318" s="103"/>
      <c r="F318" s="102"/>
      <c r="G318" s="102"/>
      <c r="H318" s="102">
        <v>42</v>
      </c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4"/>
      <c r="W318" s="103"/>
      <c r="X318" s="105"/>
      <c r="Y318" s="50">
        <f>COUNT(D318:W318)</f>
        <v>1</v>
      </c>
      <c r="Z318" s="99">
        <f>IF(Y318=0,0,AVERAGE(D318:W318))</f>
        <v>42</v>
      </c>
      <c r="AA318" s="99">
        <f>IF(Y318=0,0,IF(Y318&gt;7,AVERAGE(LARGE(D318:W318,{1,2,3,4,5,6,7,8})),0))</f>
        <v>0</v>
      </c>
      <c r="AB318" s="99">
        <f>IF(Y318=0,0,IF(Y318&gt;7,SUM(LARGE(D318:W318,{1,2,3,4,5,6,7,8})),0))</f>
        <v>0</v>
      </c>
      <c r="AC318" s="58"/>
    </row>
    <row r="319" spans="1:29" ht="15" customHeight="1">
      <c r="A319" s="100" t="s">
        <v>244</v>
      </c>
      <c r="B319" s="101" t="s">
        <v>10</v>
      </c>
      <c r="C319" s="86" t="s">
        <v>49</v>
      </c>
      <c r="D319" s="102"/>
      <c r="E319" s="103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4"/>
      <c r="W319" s="103"/>
      <c r="X319" s="105"/>
      <c r="Y319" s="50">
        <f>COUNT(D319:W319)</f>
        <v>0</v>
      </c>
      <c r="Z319" s="99">
        <f>IF(Y319=0,0,AVERAGE(D319:W319))</f>
        <v>0</v>
      </c>
      <c r="AA319" s="99">
        <f>IF(Y319=0,0,IF(Y319&gt;7,AVERAGE(LARGE(D319:W319,{1,2,3,4,5,6,7,8})),0))</f>
        <v>0</v>
      </c>
      <c r="AB319" s="99">
        <f>IF(Y319=0,0,IF(Y319&gt;7,SUM(LARGE(D319:W319,{1,2,3,4,5,6,7,8})),0))</f>
        <v>0</v>
      </c>
      <c r="AC319" s="58"/>
    </row>
    <row r="320" spans="1:29" ht="15" customHeight="1">
      <c r="A320" s="107" t="s">
        <v>245</v>
      </c>
      <c r="B320" s="105" t="s">
        <v>10</v>
      </c>
      <c r="C320" s="112" t="s">
        <v>40</v>
      </c>
      <c r="D320" s="113"/>
      <c r="E320" s="114"/>
      <c r="F320" s="113"/>
      <c r="G320" s="113"/>
      <c r="H320" s="113"/>
      <c r="I320" s="113"/>
      <c r="J320" s="113"/>
      <c r="K320" s="102"/>
      <c r="L320" s="113"/>
      <c r="M320" s="102"/>
      <c r="N320" s="113"/>
      <c r="O320" s="113"/>
      <c r="P320" s="113"/>
      <c r="Q320" s="113"/>
      <c r="R320" s="113"/>
      <c r="S320" s="113"/>
      <c r="T320" s="113"/>
      <c r="U320" s="113"/>
      <c r="V320" s="115"/>
      <c r="W320" s="114"/>
      <c r="X320" s="105"/>
      <c r="Y320" s="50">
        <f>COUNT(D320:W320)</f>
        <v>0</v>
      </c>
      <c r="Z320" s="99">
        <f>IF(Y320=0,0,AVERAGE(D320:W320))</f>
        <v>0</v>
      </c>
      <c r="AA320" s="99">
        <f>IF(Y320=0,0,IF(Y320&gt;7,AVERAGE(LARGE(D320:W320,{1,2,3,4,5,6,7,8})),0))</f>
        <v>0</v>
      </c>
      <c r="AB320" s="99">
        <f>IF(Y320=0,0,IF(Y320&gt;7,SUM(LARGE(D320:W320,{1,2,3,4,5,6,7,8})),0))</f>
        <v>0</v>
      </c>
      <c r="AC320" s="58"/>
    </row>
    <row r="321" spans="1:29" ht="15" customHeight="1">
      <c r="A321" s="100" t="s">
        <v>246</v>
      </c>
      <c r="B321" s="101" t="s">
        <v>5</v>
      </c>
      <c r="C321" s="86" t="s">
        <v>40</v>
      </c>
      <c r="D321" s="102"/>
      <c r="E321" s="103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4"/>
      <c r="W321" s="103"/>
      <c r="X321" s="105"/>
      <c r="Y321" s="50">
        <f>COUNT(D321:W321)</f>
        <v>0</v>
      </c>
      <c r="Z321" s="99">
        <f>IF(Y321=0,0,AVERAGE(D321:W321))</f>
        <v>0</v>
      </c>
      <c r="AA321" s="99">
        <f>IF(Y321=0,0,IF(Y321&gt;7,AVERAGE(LARGE(D321:W321,{1,2,3,4,5,6,7,8})),0))</f>
        <v>0</v>
      </c>
      <c r="AB321" s="99">
        <f>IF(Y321=0,0,IF(Y321&gt;7,SUM(LARGE(D321:W321,{1,2,3,4,5,6,7,8})),0))</f>
        <v>0</v>
      </c>
      <c r="AC321" s="58"/>
    </row>
    <row r="322" spans="1:29" ht="15" customHeight="1">
      <c r="A322" s="100" t="s">
        <v>247</v>
      </c>
      <c r="B322" s="101" t="s">
        <v>5</v>
      </c>
      <c r="C322" s="86" t="s">
        <v>40</v>
      </c>
      <c r="D322" s="102"/>
      <c r="E322" s="103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4"/>
      <c r="W322" s="103"/>
      <c r="X322" s="105"/>
      <c r="Y322" s="50">
        <f>COUNT(D322:W322)</f>
        <v>0</v>
      </c>
      <c r="Z322" s="99">
        <f>IF(Y322=0,0,AVERAGE(D322:W322))</f>
        <v>0</v>
      </c>
      <c r="AA322" s="99">
        <f>IF(Y322=0,0,IF(Y322&gt;7,AVERAGE(LARGE(D322:W322,{1,2,3,4,5,6,7,8})),0))</f>
        <v>0</v>
      </c>
      <c r="AB322" s="99">
        <f>IF(Y322=0,0,IF(Y322&gt;7,SUM(LARGE(D322:W322,{1,2,3,4,5,6,7,8})),0))</f>
        <v>0</v>
      </c>
      <c r="AC322" s="58"/>
    </row>
    <row r="323" spans="1:29" ht="15" customHeight="1">
      <c r="A323" s="100" t="s">
        <v>248</v>
      </c>
      <c r="B323" s="101" t="s">
        <v>5</v>
      </c>
      <c r="C323" s="86" t="s">
        <v>39</v>
      </c>
      <c r="D323" s="102">
        <v>33</v>
      </c>
      <c r="E323" s="103">
        <v>42</v>
      </c>
      <c r="F323" s="102">
        <v>43</v>
      </c>
      <c r="G323" s="102">
        <v>37</v>
      </c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4"/>
      <c r="W323" s="103"/>
      <c r="X323" s="105"/>
      <c r="Y323" s="50">
        <f>COUNT(D323:W323)</f>
        <v>4</v>
      </c>
      <c r="Z323" s="99">
        <f>IF(Y323=0,0,AVERAGE(D323:W323))</f>
        <v>38.75</v>
      </c>
      <c r="AA323" s="99">
        <f>IF(Y323=0,0,IF(Y323&gt;7,AVERAGE(LARGE(D323:W323,{1,2,3,4,5,6,7,8})),0))</f>
        <v>0</v>
      </c>
      <c r="AB323" s="99">
        <f>IF(Y323=0,0,IF(Y323&gt;7,SUM(LARGE(D323:W323,{1,2,3,4,5,6,7,8})),0))</f>
        <v>0</v>
      </c>
      <c r="AC323" s="58"/>
    </row>
    <row r="324" spans="1:29" ht="15" customHeight="1">
      <c r="A324" s="100" t="s">
        <v>248</v>
      </c>
      <c r="B324" s="101" t="s">
        <v>5</v>
      </c>
      <c r="C324" s="86" t="s">
        <v>40</v>
      </c>
      <c r="D324" s="102">
        <v>43</v>
      </c>
      <c r="E324" s="103">
        <v>41</v>
      </c>
      <c r="F324" s="102">
        <v>41</v>
      </c>
      <c r="G324" s="102">
        <v>38</v>
      </c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4"/>
      <c r="W324" s="103"/>
      <c r="X324" s="105"/>
      <c r="Y324" s="50">
        <f>COUNT(D324:W324)</f>
        <v>4</v>
      </c>
      <c r="Z324" s="99">
        <f>IF(Y324=0,0,AVERAGE(D324:W324))</f>
        <v>40.75</v>
      </c>
      <c r="AA324" s="99">
        <f>IF(Y324=0,0,IF(Y324&gt;7,AVERAGE(LARGE(D324:W324,{1,2,3,4,5,6,7,8})),0))</f>
        <v>0</v>
      </c>
      <c r="AB324" s="99">
        <f>IF(Y324=0,0,IF(Y324&gt;7,SUM(LARGE(D324:W324,{1,2,3,4,5,6,7,8})),0))</f>
        <v>0</v>
      </c>
      <c r="AC324" s="58"/>
    </row>
    <row r="325" spans="1:29" ht="15" customHeight="1">
      <c r="A325" s="100" t="s">
        <v>249</v>
      </c>
      <c r="B325" s="101" t="s">
        <v>8</v>
      </c>
      <c r="C325" s="106" t="s">
        <v>39</v>
      </c>
      <c r="D325" s="102"/>
      <c r="E325" s="103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4"/>
      <c r="W325" s="103"/>
      <c r="X325" s="105"/>
      <c r="Y325" s="50">
        <f>COUNT(D325:W325)</f>
        <v>0</v>
      </c>
      <c r="Z325" s="99">
        <f>IF(Y325=0,0,AVERAGE(D325:W325))</f>
        <v>0</v>
      </c>
      <c r="AA325" s="99">
        <f>IF(Y325=0,0,IF(Y325&gt;7,AVERAGE(LARGE(D325:W325,{1,2,3,4,5,6,7,8})),0))</f>
        <v>0</v>
      </c>
      <c r="AB325" s="99">
        <f>IF(Y325=0,0,IF(Y325&gt;7,SUM(LARGE(D325:W325,{1,2,3,4,5,6,7,8})),0))</f>
        <v>0</v>
      </c>
      <c r="AC325" s="58"/>
    </row>
    <row r="326" spans="1:29" ht="15" customHeight="1">
      <c r="A326" s="107" t="s">
        <v>250</v>
      </c>
      <c r="B326" s="105" t="s">
        <v>10</v>
      </c>
      <c r="C326" s="86" t="s">
        <v>44</v>
      </c>
      <c r="D326" s="102"/>
      <c r="E326" s="103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4"/>
      <c r="W326" s="103"/>
      <c r="X326" s="105"/>
      <c r="Y326" s="50">
        <f>COUNT(D326:W326)</f>
        <v>0</v>
      </c>
      <c r="Z326" s="99">
        <f>IF(Y326=0,0,AVERAGE(D326:W326))</f>
        <v>0</v>
      </c>
      <c r="AA326" s="99">
        <f>IF(Y326=0,0,IF(Y326&gt;7,AVERAGE(LARGE(D326:W326,{1,2,3,4,5,6,7,8})),0))</f>
        <v>0</v>
      </c>
      <c r="AB326" s="99">
        <f>IF(Y326=0,0,IF(Y326&gt;7,SUM(LARGE(D326:W326,{1,2,3,4,5,6,7,8})),0))</f>
        <v>0</v>
      </c>
      <c r="AC326" s="58"/>
    </row>
    <row r="327" spans="1:29" ht="15" customHeight="1">
      <c r="A327" s="100" t="s">
        <v>251</v>
      </c>
      <c r="B327" s="101" t="s">
        <v>3</v>
      </c>
      <c r="C327" s="86" t="s">
        <v>39</v>
      </c>
      <c r="D327" s="102"/>
      <c r="E327" s="103"/>
      <c r="F327" s="102">
        <v>41</v>
      </c>
      <c r="G327" s="102"/>
      <c r="H327" s="102">
        <v>35</v>
      </c>
      <c r="I327" s="102">
        <v>42</v>
      </c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4"/>
      <c r="W327" s="103"/>
      <c r="X327" s="105"/>
      <c r="Y327" s="50">
        <f>COUNT(D327:W327)</f>
        <v>3</v>
      </c>
      <c r="Z327" s="99">
        <f>IF(Y327=0,0,AVERAGE(D327:W327))</f>
        <v>39.333333333333336</v>
      </c>
      <c r="AA327" s="99">
        <f>IF(Y327=0,0,IF(Y327&gt;7,AVERAGE(LARGE(D327:W327,{1,2,3,4,5,6,7,8})),0))</f>
        <v>0</v>
      </c>
      <c r="AB327" s="99">
        <f>IF(Y327=0,0,IF(Y327&gt;7,SUM(LARGE(D327:W327,{1,2,3,4,5,6,7,8})),0))</f>
        <v>0</v>
      </c>
      <c r="AC327" s="58"/>
    </row>
    <row r="328" spans="1:29" ht="15" customHeight="1">
      <c r="A328" s="100" t="s">
        <v>251</v>
      </c>
      <c r="B328" s="101" t="s">
        <v>3</v>
      </c>
      <c r="C328" s="86" t="s">
        <v>40</v>
      </c>
      <c r="D328" s="102"/>
      <c r="E328" s="103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4"/>
      <c r="W328" s="103"/>
      <c r="X328" s="105"/>
      <c r="Y328" s="50">
        <f>COUNT(D328:W328)</f>
        <v>0</v>
      </c>
      <c r="Z328" s="99">
        <f>IF(Y328=0,0,AVERAGE(D328:W328))</f>
        <v>0</v>
      </c>
      <c r="AA328" s="99">
        <f>IF(Y328=0,0,IF(Y328&gt;7,AVERAGE(LARGE(D328:W328,{1,2,3,4,5,6,7,8})),0))</f>
        <v>0</v>
      </c>
      <c r="AB328" s="99">
        <f>IF(Y328=0,0,IF(Y328&gt;7,SUM(LARGE(D328:W328,{1,2,3,4,5,6,7,8})),0))</f>
        <v>0</v>
      </c>
      <c r="AC328" s="58"/>
    </row>
    <row r="329" spans="1:29" ht="15" customHeight="1">
      <c r="A329" s="100" t="s">
        <v>251</v>
      </c>
      <c r="B329" s="101" t="s">
        <v>3</v>
      </c>
      <c r="C329" s="106" t="s">
        <v>55</v>
      </c>
      <c r="D329" s="102"/>
      <c r="E329" s="103"/>
      <c r="F329" s="102">
        <v>42</v>
      </c>
      <c r="G329" s="102"/>
      <c r="H329" s="102">
        <v>45</v>
      </c>
      <c r="I329" s="102">
        <v>46</v>
      </c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4"/>
      <c r="W329" s="103"/>
      <c r="X329" s="105"/>
      <c r="Y329" s="50">
        <f>COUNT(D329:W329)</f>
        <v>3</v>
      </c>
      <c r="Z329" s="99">
        <f>IF(Y329=0,0,AVERAGE(D329:W329))</f>
        <v>44.333333333333336</v>
      </c>
      <c r="AA329" s="99">
        <f>IF(Y329=0,0,IF(Y329&gt;7,AVERAGE(LARGE(D329:W329,{1,2,3,4,5,6,7,8})),0))</f>
        <v>0</v>
      </c>
      <c r="AB329" s="99">
        <f>IF(Y329=0,0,IF(Y329&gt;7,SUM(LARGE(D329:W329,{1,2,3,4,5,6,7,8})),0))</f>
        <v>0</v>
      </c>
      <c r="AC329" s="58"/>
    </row>
    <row r="330" spans="1:29" ht="15" customHeight="1">
      <c r="A330" s="100" t="s">
        <v>252</v>
      </c>
      <c r="B330" s="101" t="s">
        <v>3</v>
      </c>
      <c r="C330" s="86" t="s">
        <v>39</v>
      </c>
      <c r="D330" s="102"/>
      <c r="E330" s="103"/>
      <c r="F330" s="102">
        <v>39</v>
      </c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4"/>
      <c r="W330" s="103"/>
      <c r="X330" s="105"/>
      <c r="Y330" s="50">
        <f>COUNT(D330:W330)</f>
        <v>1</v>
      </c>
      <c r="Z330" s="99">
        <f>IF(Y330=0,0,AVERAGE(D330:W330))</f>
        <v>39</v>
      </c>
      <c r="AA330" s="99">
        <f>IF(Y330=0,0,IF(Y330&gt;7,AVERAGE(LARGE(D330:W330,{1,2,3,4,5,6,7,8})),0))</f>
        <v>0</v>
      </c>
      <c r="AB330" s="99">
        <f>IF(Y330=0,0,IF(Y330&gt;7,SUM(LARGE(D330:W330,{1,2,3,4,5,6,7,8})),0))</f>
        <v>0</v>
      </c>
      <c r="AC330" s="58"/>
    </row>
    <row r="331" spans="1:29" ht="15" customHeight="1">
      <c r="A331" s="100" t="s">
        <v>252</v>
      </c>
      <c r="B331" s="101" t="s">
        <v>3</v>
      </c>
      <c r="C331" s="86" t="s">
        <v>40</v>
      </c>
      <c r="D331" s="102"/>
      <c r="E331" s="103"/>
      <c r="F331" s="102">
        <v>39</v>
      </c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4"/>
      <c r="W331" s="103"/>
      <c r="X331" s="105"/>
      <c r="Y331" s="50">
        <f>COUNT(D331:W331)</f>
        <v>1</v>
      </c>
      <c r="Z331" s="99">
        <f>IF(Y331=0,0,AVERAGE(D331:W331))</f>
        <v>39</v>
      </c>
      <c r="AA331" s="99">
        <f>IF(Y331=0,0,IF(Y331&gt;7,AVERAGE(LARGE(D331:W331,{1,2,3,4,5,6,7,8})),0))</f>
        <v>0</v>
      </c>
      <c r="AB331" s="99">
        <f>IF(Y331=0,0,IF(Y331&gt;7,SUM(LARGE(D331:W331,{1,2,3,4,5,6,7,8})),0))</f>
        <v>0</v>
      </c>
      <c r="AC331" s="58"/>
    </row>
    <row r="332" spans="1:29" ht="15" customHeight="1">
      <c r="A332" s="100" t="s">
        <v>253</v>
      </c>
      <c r="B332" s="101" t="s">
        <v>9</v>
      </c>
      <c r="C332" s="86" t="s">
        <v>39</v>
      </c>
      <c r="D332" s="102"/>
      <c r="E332" s="103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4"/>
      <c r="W332" s="103"/>
      <c r="X332" s="105"/>
      <c r="Y332" s="50">
        <f>COUNT(D332:W332)</f>
        <v>0</v>
      </c>
      <c r="Z332" s="99">
        <f>IF(Y332=0,0,AVERAGE(D332:W332))</f>
        <v>0</v>
      </c>
      <c r="AA332" s="99">
        <f>IF(Y332=0,0,IF(Y332&gt;7,AVERAGE(LARGE(D332:W332,{1,2,3,4,5,6,7,8})),0))</f>
        <v>0</v>
      </c>
      <c r="AB332" s="99">
        <f>IF(Y332=0,0,IF(Y332&gt;7,SUM(LARGE(D332:W332,{1,2,3,4,5,6,7,8})),0))</f>
        <v>0</v>
      </c>
      <c r="AC332" s="58"/>
    </row>
    <row r="333" spans="1:29" ht="15" customHeight="1">
      <c r="A333" s="100" t="s">
        <v>254</v>
      </c>
      <c r="B333" s="101" t="s">
        <v>9</v>
      </c>
      <c r="C333" s="86" t="s">
        <v>39</v>
      </c>
      <c r="D333" s="102"/>
      <c r="E333" s="103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4"/>
      <c r="W333" s="103"/>
      <c r="X333" s="105"/>
      <c r="Y333" s="50">
        <f>COUNT(D333:W333)</f>
        <v>0</v>
      </c>
      <c r="Z333" s="99">
        <f>IF(Y333=0,0,AVERAGE(D333:W333))</f>
        <v>0</v>
      </c>
      <c r="AA333" s="99">
        <f>IF(Y333=0,0,IF(Y333&gt;7,AVERAGE(LARGE(D333:W333,{1,2,3,4,5,6,7,8})),0))</f>
        <v>0</v>
      </c>
      <c r="AB333" s="99">
        <f>IF(Y333=0,0,IF(Y333&gt;7,SUM(LARGE(D333:W333,{1,2,3,4,5,6,7,8})),0))</f>
        <v>0</v>
      </c>
      <c r="AC333" s="58"/>
    </row>
    <row r="334" spans="1:29" ht="15" customHeight="1">
      <c r="A334" s="100" t="s">
        <v>255</v>
      </c>
      <c r="B334" s="101" t="s">
        <v>9</v>
      </c>
      <c r="C334" s="106" t="s">
        <v>39</v>
      </c>
      <c r="D334" s="102"/>
      <c r="E334" s="103">
        <v>39</v>
      </c>
      <c r="F334" s="102"/>
      <c r="G334" s="102"/>
      <c r="H334" s="102"/>
      <c r="I334" s="102">
        <v>45</v>
      </c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4"/>
      <c r="W334" s="103"/>
      <c r="X334" s="105"/>
      <c r="Y334" s="50">
        <f>COUNT(D334:W334)</f>
        <v>2</v>
      </c>
      <c r="Z334" s="99">
        <f>IF(Y334=0,0,AVERAGE(D334:W334))</f>
        <v>42</v>
      </c>
      <c r="AA334" s="99">
        <f>IF(Y334=0,0,IF(Y334&gt;7,AVERAGE(LARGE(D334:W334,{1,2,3,4,5,6,7,8})),0))</f>
        <v>0</v>
      </c>
      <c r="AB334" s="99">
        <f>IF(Y334=0,0,IF(Y334&gt;7,SUM(LARGE(D334:W334,{1,2,3,4,5,6,7,8})),0))</f>
        <v>0</v>
      </c>
      <c r="AC334" s="58"/>
    </row>
    <row r="335" spans="1:29" ht="15" customHeight="1">
      <c r="A335" s="100" t="s">
        <v>255</v>
      </c>
      <c r="B335" s="101" t="s">
        <v>9</v>
      </c>
      <c r="C335" s="106" t="s">
        <v>40</v>
      </c>
      <c r="D335" s="102"/>
      <c r="E335" s="103">
        <v>39</v>
      </c>
      <c r="F335" s="102"/>
      <c r="G335" s="102"/>
      <c r="H335" s="102"/>
      <c r="I335" s="102">
        <v>44</v>
      </c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4"/>
      <c r="W335" s="103"/>
      <c r="X335" s="105"/>
      <c r="Y335" s="50">
        <f>COUNT(D335:W335)</f>
        <v>2</v>
      </c>
      <c r="Z335" s="99">
        <f>IF(Y335=0,0,AVERAGE(D335:W335))</f>
        <v>41.5</v>
      </c>
      <c r="AA335" s="99">
        <f>IF(Y335=0,0,IF(Y335&gt;7,AVERAGE(LARGE(D335:W335,{1,2,3,4,5,6,7,8})),0))</f>
        <v>0</v>
      </c>
      <c r="AB335" s="99">
        <f>IF(Y335=0,0,IF(Y335&gt;7,SUM(LARGE(D335:W335,{1,2,3,4,5,6,7,8})),0))</f>
        <v>0</v>
      </c>
      <c r="AC335" s="58"/>
    </row>
    <row r="336" spans="1:29" ht="15" customHeight="1">
      <c r="A336" s="100" t="s">
        <v>256</v>
      </c>
      <c r="B336" s="101" t="s">
        <v>3</v>
      </c>
      <c r="C336" s="86" t="s">
        <v>39</v>
      </c>
      <c r="D336" s="102"/>
      <c r="E336" s="103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4"/>
      <c r="W336" s="103"/>
      <c r="X336" s="105"/>
      <c r="Y336" s="50">
        <f>COUNT(D336:W336)</f>
        <v>0</v>
      </c>
      <c r="Z336" s="99">
        <f>IF(Y336=0,0,AVERAGE(D336:W336))</f>
        <v>0</v>
      </c>
      <c r="AA336" s="99">
        <f>IF(Y336=0,0,IF(Y336&gt;7,AVERAGE(LARGE(D336:W336,{1,2,3,4,5,6,7,8})),0))</f>
        <v>0</v>
      </c>
      <c r="AB336" s="99">
        <f>IF(Y336=0,0,IF(Y336&gt;7,SUM(LARGE(D336:W336,{1,2,3,4,5,6,7,8})),0))</f>
        <v>0</v>
      </c>
      <c r="AC336" s="58"/>
    </row>
    <row r="337" spans="1:29" ht="15" customHeight="1">
      <c r="A337" s="100" t="s">
        <v>257</v>
      </c>
      <c r="B337" s="101" t="s">
        <v>3</v>
      </c>
      <c r="C337" s="86" t="s">
        <v>39</v>
      </c>
      <c r="D337" s="102">
        <v>39</v>
      </c>
      <c r="E337" s="103">
        <v>41</v>
      </c>
      <c r="F337" s="102"/>
      <c r="G337" s="102">
        <v>36</v>
      </c>
      <c r="H337" s="102"/>
      <c r="I337" s="102">
        <v>43</v>
      </c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4"/>
      <c r="W337" s="103"/>
      <c r="X337" s="105"/>
      <c r="Y337" s="50">
        <f>COUNT(D337:W337)</f>
        <v>4</v>
      </c>
      <c r="Z337" s="99">
        <f>IF(Y337=0,0,AVERAGE(D337:W337))</f>
        <v>39.75</v>
      </c>
      <c r="AA337" s="99">
        <f>IF(Y337=0,0,IF(Y337&gt;7,AVERAGE(LARGE(D337:W337,{1,2,3,4,5,6,7,8})),0))</f>
        <v>0</v>
      </c>
      <c r="AB337" s="99">
        <f>IF(Y337=0,0,IF(Y337&gt;7,SUM(LARGE(D337:W337,{1,2,3,4,5,6,7,8})),0))</f>
        <v>0</v>
      </c>
      <c r="AC337" s="58"/>
    </row>
    <row r="338" spans="1:29" ht="15" customHeight="1">
      <c r="A338" s="100" t="s">
        <v>258</v>
      </c>
      <c r="B338" s="101" t="s">
        <v>4</v>
      </c>
      <c r="C338" s="106" t="s">
        <v>39</v>
      </c>
      <c r="D338" s="102"/>
      <c r="E338" s="103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4"/>
      <c r="W338" s="103"/>
      <c r="X338" s="116"/>
      <c r="Y338" s="50">
        <f>COUNT(D338:W338)</f>
        <v>0</v>
      </c>
      <c r="Z338" s="99">
        <f>IF(Y338=0,0,AVERAGE(D338:W338))</f>
        <v>0</v>
      </c>
      <c r="AA338" s="99">
        <f>IF(Y338=0,0,IF(Y338&gt;7,AVERAGE(LARGE(D338:W338,{1,2,3,4,5,6,7,8})),0))</f>
        <v>0</v>
      </c>
      <c r="AB338" s="99">
        <f>IF(Y338=0,0,IF(Y338&gt;7,SUM(LARGE(D338:W338,{1,2,3,4,5,6,7,8})),0))</f>
        <v>0</v>
      </c>
      <c r="AC338" s="58"/>
    </row>
    <row r="339" spans="1:29" ht="15" customHeight="1">
      <c r="A339" s="100" t="s">
        <v>258</v>
      </c>
      <c r="B339" s="101" t="s">
        <v>4</v>
      </c>
      <c r="C339" s="86" t="s">
        <v>55</v>
      </c>
      <c r="D339" s="102"/>
      <c r="E339" s="103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4"/>
      <c r="W339" s="103"/>
      <c r="X339" s="105"/>
      <c r="Y339" s="50">
        <f>COUNT(D339:W339)</f>
        <v>0</v>
      </c>
      <c r="Z339" s="99">
        <f>IF(Y339=0,0,AVERAGE(D339:W339))</f>
        <v>0</v>
      </c>
      <c r="AA339" s="99">
        <f>IF(Y339=0,0,IF(Y339&gt;7,AVERAGE(LARGE(D339:W339,{1,2,3,4,5,6,7,8})),0))</f>
        <v>0</v>
      </c>
      <c r="AB339" s="99">
        <f>IF(Y339=0,0,IF(Y339&gt;7,SUM(LARGE(D339:W339,{1,2,3,4,5,6,7,8})),0))</f>
        <v>0</v>
      </c>
      <c r="AC339" s="58"/>
    </row>
    <row r="340" spans="1:29" ht="15" customHeight="1">
      <c r="A340" s="100" t="s">
        <v>259</v>
      </c>
      <c r="B340" s="101" t="s">
        <v>5</v>
      </c>
      <c r="C340" s="106" t="s">
        <v>39</v>
      </c>
      <c r="D340" s="102"/>
      <c r="E340" s="103">
        <v>25</v>
      </c>
      <c r="F340" s="102"/>
      <c r="G340" s="102">
        <v>16</v>
      </c>
      <c r="H340" s="102">
        <v>32</v>
      </c>
      <c r="I340" s="102">
        <v>33</v>
      </c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4"/>
      <c r="W340" s="103"/>
      <c r="X340" s="110"/>
      <c r="Y340" s="50">
        <f>COUNT(D340:W340)</f>
        <v>4</v>
      </c>
      <c r="Z340" s="99">
        <f>IF(Y340=0,0,AVERAGE(D340:W340))</f>
        <v>26.5</v>
      </c>
      <c r="AA340" s="99">
        <f>IF(Y340=0,0,IF(Y340&gt;7,AVERAGE(LARGE(D340:W340,{1,2,3,4,5,6,7,8})),0))</f>
        <v>0</v>
      </c>
      <c r="AB340" s="99">
        <f>IF(Y340=0,0,IF(Y340&gt;7,SUM(LARGE(D340:W340,{1,2,3,4,5,6,7,8})),0))</f>
        <v>0</v>
      </c>
      <c r="AC340" s="58"/>
    </row>
    <row r="341" spans="1:29" ht="15" customHeight="1">
      <c r="A341" s="100" t="s">
        <v>260</v>
      </c>
      <c r="B341" s="101" t="s">
        <v>2</v>
      </c>
      <c r="C341" s="106" t="s">
        <v>39</v>
      </c>
      <c r="D341" s="102">
        <v>42</v>
      </c>
      <c r="E341" s="103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4">
        <v>43</v>
      </c>
      <c r="W341" s="103"/>
      <c r="X341" s="105"/>
      <c r="Y341" s="50">
        <f>COUNT(D341:W341)</f>
        <v>2</v>
      </c>
      <c r="Z341" s="99">
        <f>IF(Y341=0,0,AVERAGE(D341:W341))</f>
        <v>42.5</v>
      </c>
      <c r="AA341" s="99">
        <f>IF(Y341=0,0,IF(Y341&gt;7,AVERAGE(LARGE(D341:W341,{1,2,3,4,5,6,7,8})),0))</f>
        <v>0</v>
      </c>
      <c r="AB341" s="99">
        <f>IF(Y341=0,0,IF(Y341&gt;7,SUM(LARGE(D341:W341,{1,2,3,4,5,6,7,8})),0))</f>
        <v>0</v>
      </c>
      <c r="AC341" s="58"/>
    </row>
    <row r="342" spans="1:29" ht="15" customHeight="1">
      <c r="A342" s="100" t="s">
        <v>261</v>
      </c>
      <c r="B342" s="101" t="s">
        <v>9</v>
      </c>
      <c r="C342" s="86" t="s">
        <v>39</v>
      </c>
      <c r="D342" s="102"/>
      <c r="E342" s="103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4"/>
      <c r="W342" s="103"/>
      <c r="X342" s="105"/>
      <c r="Y342" s="50">
        <f>COUNT(D342:W342)</f>
        <v>0</v>
      </c>
      <c r="Z342" s="99">
        <f>IF(Y342=0,0,AVERAGE(D342:W342))</f>
        <v>0</v>
      </c>
      <c r="AA342" s="99">
        <f>IF(Y342=0,0,IF(Y342&gt;7,AVERAGE(LARGE(D342:W342,{1,2,3,4,5,6,7,8})),0))</f>
        <v>0</v>
      </c>
      <c r="AB342" s="99">
        <f>IF(Y342=0,0,IF(Y342&gt;7,SUM(LARGE(D342:W342,{1,2,3,4,5,6,7,8})),0))</f>
        <v>0</v>
      </c>
      <c r="AC342" s="58"/>
    </row>
    <row r="343" spans="1:29" ht="15" customHeight="1">
      <c r="A343" s="100" t="s">
        <v>262</v>
      </c>
      <c r="B343" s="101" t="s">
        <v>3</v>
      </c>
      <c r="C343" s="106" t="s">
        <v>39</v>
      </c>
      <c r="D343" s="102"/>
      <c r="E343" s="103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4"/>
      <c r="W343" s="103"/>
      <c r="X343" s="105"/>
      <c r="Y343" s="50">
        <f>COUNT(D343:W343)</f>
        <v>0</v>
      </c>
      <c r="Z343" s="99">
        <f>IF(Y343=0,0,AVERAGE(D343:W343))</f>
        <v>0</v>
      </c>
      <c r="AA343" s="99">
        <f>IF(Y343=0,0,IF(Y343&gt;7,AVERAGE(LARGE(D343:W343,{1,2,3,4,5,6,7,8})),0))</f>
        <v>0</v>
      </c>
      <c r="AB343" s="99">
        <f>IF(Y343=0,0,IF(Y343&gt;7,SUM(LARGE(D343:W343,{1,2,3,4,5,6,7,8})),0))</f>
        <v>0</v>
      </c>
      <c r="AC343" s="58"/>
    </row>
    <row r="344" spans="1:29" ht="15" customHeight="1">
      <c r="A344" s="118" t="s">
        <v>263</v>
      </c>
      <c r="B344" s="119" t="s">
        <v>4</v>
      </c>
      <c r="C344" s="120" t="s">
        <v>39</v>
      </c>
      <c r="D344" s="103"/>
      <c r="E344" s="103">
        <v>31</v>
      </c>
      <c r="F344" s="103">
        <v>33</v>
      </c>
      <c r="G344" s="103">
        <v>33</v>
      </c>
      <c r="H344" s="103">
        <v>43</v>
      </c>
      <c r="I344" s="103">
        <v>34</v>
      </c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4">
        <v>43</v>
      </c>
      <c r="W344" s="103">
        <v>44</v>
      </c>
      <c r="X344" s="105"/>
      <c r="Y344" s="50">
        <f>COUNT(D344:W344)</f>
        <v>7</v>
      </c>
      <c r="Z344" s="99">
        <f>IF(Y344=0,0,AVERAGE(D344:W344))</f>
        <v>37.285714285714285</v>
      </c>
      <c r="AA344" s="99">
        <f>IF(Y344=0,0,IF(Y344&gt;7,AVERAGE(LARGE(D344:W344,{1,2,3,4,5,6,7,8})),0))</f>
        <v>0</v>
      </c>
      <c r="AB344" s="99">
        <f>IF(Y344=0,0,IF(Y344&gt;7,SUM(LARGE(D344:W344,{1,2,3,4,5,6,7,8})),0))</f>
        <v>0</v>
      </c>
      <c r="AC344" s="58"/>
    </row>
    <row r="345" spans="1:29" ht="15" customHeight="1">
      <c r="A345" s="100" t="s">
        <v>644</v>
      </c>
      <c r="B345" s="101" t="s">
        <v>631</v>
      </c>
      <c r="C345" s="86" t="s">
        <v>39</v>
      </c>
      <c r="D345" s="102"/>
      <c r="E345" s="103"/>
      <c r="F345" s="102">
        <v>39</v>
      </c>
      <c r="G345" s="102">
        <v>42</v>
      </c>
      <c r="H345" s="102">
        <v>41</v>
      </c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9"/>
      <c r="U345" s="102"/>
      <c r="V345" s="104"/>
      <c r="W345" s="103"/>
      <c r="X345" s="105"/>
      <c r="Y345" s="50">
        <f>COUNT(D345:W345)</f>
        <v>3</v>
      </c>
      <c r="Z345" s="99">
        <f>IF(Y345=0,0,AVERAGE(D345:W345))</f>
        <v>40.666666666666664</v>
      </c>
      <c r="AA345" s="99">
        <f>IF(Y345=0,0,IF(Y345&gt;7,AVERAGE(LARGE(D345:W345,{1,2,3,4,5,6,7,8})),0))</f>
        <v>0</v>
      </c>
      <c r="AB345" s="99">
        <f>IF(Y345=0,0,IF(Y345&gt;7,SUM(LARGE(D345:W345,{1,2,3,4,5,6,7,8})),0))</f>
        <v>0</v>
      </c>
      <c r="AC345" s="58"/>
    </row>
    <row r="346" spans="1:29" ht="15" customHeight="1">
      <c r="A346" s="100" t="s">
        <v>644</v>
      </c>
      <c r="B346" s="101" t="s">
        <v>631</v>
      </c>
      <c r="C346" s="86" t="s">
        <v>40</v>
      </c>
      <c r="D346" s="102"/>
      <c r="E346" s="103"/>
      <c r="F346" s="102">
        <v>43</v>
      </c>
      <c r="G346" s="102">
        <v>46</v>
      </c>
      <c r="H346" s="102">
        <v>39</v>
      </c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4"/>
      <c r="W346" s="103"/>
      <c r="X346" s="105"/>
      <c r="Y346" s="50">
        <f>COUNT(D346:W346)</f>
        <v>3</v>
      </c>
      <c r="Z346" s="99">
        <f>IF(Y346=0,0,AVERAGE(D346:W346))</f>
        <v>42.666666666666664</v>
      </c>
      <c r="AA346" s="99">
        <f>IF(Y346=0,0,IF(Y346&gt;7,AVERAGE(LARGE(D346:W346,{1,2,3,4,5,6,7,8})),0))</f>
        <v>0</v>
      </c>
      <c r="AB346" s="99">
        <f>IF(Y346=0,0,IF(Y346&gt;7,SUM(LARGE(D346:W346,{1,2,3,4,5,6,7,8})),0))</f>
        <v>0</v>
      </c>
      <c r="AC346" s="58"/>
    </row>
    <row r="347" spans="1:29" ht="15" customHeight="1">
      <c r="A347" s="100" t="s">
        <v>264</v>
      </c>
      <c r="B347" s="101" t="s">
        <v>3</v>
      </c>
      <c r="C347" s="86" t="s">
        <v>39</v>
      </c>
      <c r="D347" s="102"/>
      <c r="E347" s="103">
        <v>43</v>
      </c>
      <c r="F347" s="102">
        <v>40</v>
      </c>
      <c r="G347" s="102">
        <v>36</v>
      </c>
      <c r="H347" s="102">
        <v>38</v>
      </c>
      <c r="I347" s="102">
        <v>35</v>
      </c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4"/>
      <c r="W347" s="103"/>
      <c r="X347" s="105"/>
      <c r="Y347" s="50">
        <f>COUNT(D347:W347)</f>
        <v>5</v>
      </c>
      <c r="Z347" s="99">
        <f>IF(Y347=0,0,AVERAGE(D347:W347))</f>
        <v>38.4</v>
      </c>
      <c r="AA347" s="99">
        <f>IF(Y347=0,0,IF(Y347&gt;7,AVERAGE(LARGE(D347:W347,{1,2,3,4,5,6,7,8})),0))</f>
        <v>0</v>
      </c>
      <c r="AB347" s="99">
        <f>IF(Y347=0,0,IF(Y347&gt;7,SUM(LARGE(D347:W347,{1,2,3,4,5,6,7,8})),0))</f>
        <v>0</v>
      </c>
      <c r="AC347" s="58"/>
    </row>
    <row r="348" spans="1:29" ht="15" customHeight="1">
      <c r="A348" s="100" t="s">
        <v>265</v>
      </c>
      <c r="B348" s="101" t="s">
        <v>10</v>
      </c>
      <c r="C348" s="86" t="s">
        <v>47</v>
      </c>
      <c r="D348" s="102"/>
      <c r="E348" s="103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4"/>
      <c r="W348" s="111"/>
      <c r="X348" s="105"/>
      <c r="Y348" s="50">
        <f>COUNT(D348:W348)</f>
        <v>0</v>
      </c>
      <c r="Z348" s="99">
        <f>IF(Y348=0,0,AVERAGE(D348:W348))</f>
        <v>0</v>
      </c>
      <c r="AA348" s="99">
        <f>IF(Y348=0,0,IF(Y348&gt;7,AVERAGE(LARGE(D348:W348,{1,2,3,4,5,6,7,8})),0))</f>
        <v>0</v>
      </c>
      <c r="AB348" s="99">
        <f>IF(Y348=0,0,IF(Y348&gt;7,SUM(LARGE(D348:W348,{1,2,3,4,5,6,7,8})),0))</f>
        <v>0</v>
      </c>
      <c r="AC348" s="58"/>
    </row>
    <row r="349" spans="1:29" ht="15" customHeight="1">
      <c r="A349" s="100" t="s">
        <v>266</v>
      </c>
      <c r="B349" s="101" t="s">
        <v>2</v>
      </c>
      <c r="C349" s="86" t="s">
        <v>39</v>
      </c>
      <c r="D349" s="102"/>
      <c r="E349" s="103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4"/>
      <c r="W349" s="103"/>
      <c r="X349" s="105"/>
      <c r="Y349" s="50">
        <f>COUNT(D349:W349)</f>
        <v>0</v>
      </c>
      <c r="Z349" s="99">
        <f>IF(Y349=0,0,AVERAGE(D349:W349))</f>
        <v>0</v>
      </c>
      <c r="AA349" s="99">
        <f>IF(Y349=0,0,IF(Y349&gt;7,AVERAGE(LARGE(D349:W349,{1,2,3,4,5,6,7,8})),0))</f>
        <v>0</v>
      </c>
      <c r="AB349" s="99">
        <f>IF(Y349=0,0,IF(Y349&gt;7,SUM(LARGE(D349:W349,{1,2,3,4,5,6,7,8})),0))</f>
        <v>0</v>
      </c>
      <c r="AC349" s="58"/>
    </row>
    <row r="350" spans="1:29" ht="15" customHeight="1">
      <c r="A350" s="100" t="s">
        <v>267</v>
      </c>
      <c r="B350" s="101" t="s">
        <v>8</v>
      </c>
      <c r="C350" s="86" t="s">
        <v>39</v>
      </c>
      <c r="D350" s="102"/>
      <c r="E350" s="103"/>
      <c r="F350" s="102">
        <v>47</v>
      </c>
      <c r="G350" s="102">
        <v>45</v>
      </c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4">
        <v>45</v>
      </c>
      <c r="W350" s="103"/>
      <c r="X350" s="105"/>
      <c r="Y350" s="50">
        <f>COUNT(D350:W350)</f>
        <v>3</v>
      </c>
      <c r="Z350" s="99">
        <f>IF(Y350=0,0,AVERAGE(D350:W350))</f>
        <v>45.666666666666664</v>
      </c>
      <c r="AA350" s="99">
        <f>IF(Y350=0,0,IF(Y350&gt;7,AVERAGE(LARGE(D350:W350,{1,2,3,4,5,6,7,8})),0))</f>
        <v>0</v>
      </c>
      <c r="AB350" s="99">
        <f>IF(Y350=0,0,IF(Y350&gt;7,SUM(LARGE(D350:W350,{1,2,3,4,5,6,7,8})),0))</f>
        <v>0</v>
      </c>
      <c r="AC350" s="58"/>
    </row>
    <row r="351" spans="1:29" ht="15" customHeight="1">
      <c r="A351" s="100" t="s">
        <v>268</v>
      </c>
      <c r="B351" s="101" t="s">
        <v>7</v>
      </c>
      <c r="C351" s="86" t="s">
        <v>39</v>
      </c>
      <c r="D351" s="102"/>
      <c r="E351" s="103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4"/>
      <c r="W351" s="103"/>
      <c r="X351" s="105"/>
      <c r="Y351" s="50">
        <f>COUNT(D351:W351)</f>
        <v>0</v>
      </c>
      <c r="Z351" s="99">
        <f>IF(Y351=0,0,AVERAGE(D351:W351))</f>
        <v>0</v>
      </c>
      <c r="AA351" s="99">
        <f>IF(Y351=0,0,IF(Y351&gt;7,AVERAGE(LARGE(D351:W351,{1,2,3,4,5,6,7,8})),0))</f>
        <v>0</v>
      </c>
      <c r="AB351" s="99">
        <f>IF(Y351=0,0,IF(Y351&gt;7,SUM(LARGE(D351:W351,{1,2,3,4,5,6,7,8})),0))</f>
        <v>0</v>
      </c>
      <c r="AC351" s="58"/>
    </row>
    <row r="352" spans="1:29" ht="15" customHeight="1">
      <c r="A352" s="100" t="s">
        <v>269</v>
      </c>
      <c r="B352" s="101" t="s">
        <v>4</v>
      </c>
      <c r="C352" s="86" t="s">
        <v>40</v>
      </c>
      <c r="D352" s="102"/>
      <c r="E352" s="103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4"/>
      <c r="W352" s="103"/>
      <c r="X352" s="105"/>
      <c r="Y352" s="50">
        <f>COUNT(D352:W352)</f>
        <v>0</v>
      </c>
      <c r="Z352" s="99">
        <f>IF(Y352=0,0,AVERAGE(D352:W352))</f>
        <v>0</v>
      </c>
      <c r="AA352" s="99">
        <f>IF(Y352=0,0,IF(Y352&gt;7,AVERAGE(LARGE(D352:W352,{1,2,3,4,5,6,7,8})),0))</f>
        <v>0</v>
      </c>
      <c r="AB352" s="99">
        <f>IF(Y352=0,0,IF(Y352&gt;7,SUM(LARGE(D352:W352,{1,2,3,4,5,6,7,8})),0))</f>
        <v>0</v>
      </c>
      <c r="AC352" s="58"/>
    </row>
    <row r="353" spans="1:29" ht="15" customHeight="1">
      <c r="A353" s="100" t="s">
        <v>270</v>
      </c>
      <c r="B353" s="101" t="s">
        <v>4</v>
      </c>
      <c r="C353" s="86" t="s">
        <v>40</v>
      </c>
      <c r="D353" s="102"/>
      <c r="E353" s="103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4"/>
      <c r="W353" s="103"/>
      <c r="X353" s="105"/>
      <c r="Y353" s="50">
        <f>COUNT(D353:W353)</f>
        <v>0</v>
      </c>
      <c r="Z353" s="99">
        <f>IF(Y353=0,0,AVERAGE(D353:W353))</f>
        <v>0</v>
      </c>
      <c r="AA353" s="99">
        <f>IF(Y353=0,0,IF(Y353&gt;7,AVERAGE(LARGE(D353:W353,{1,2,3,4,5,6,7,8})),0))</f>
        <v>0</v>
      </c>
      <c r="AB353" s="99">
        <f>IF(Y353=0,0,IF(Y353&gt;7,SUM(LARGE(D353:W353,{1,2,3,4,5,6,7,8})),0))</f>
        <v>0</v>
      </c>
      <c r="AC353" s="58"/>
    </row>
    <row r="354" spans="1:29" ht="15" customHeight="1">
      <c r="A354" s="100" t="s">
        <v>270</v>
      </c>
      <c r="B354" s="101" t="s">
        <v>4</v>
      </c>
      <c r="C354" s="86" t="s">
        <v>55</v>
      </c>
      <c r="D354" s="102"/>
      <c r="E354" s="103"/>
      <c r="F354" s="102"/>
      <c r="G354" s="102">
        <v>35</v>
      </c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4">
        <v>37</v>
      </c>
      <c r="W354" s="103"/>
      <c r="X354" s="105"/>
      <c r="Y354" s="50">
        <f>COUNT(D354:W354)</f>
        <v>2</v>
      </c>
      <c r="Z354" s="99">
        <f>IF(Y354=0,0,AVERAGE(D354:W354))</f>
        <v>36</v>
      </c>
      <c r="AA354" s="99">
        <f>IF(Y354=0,0,IF(Y354&gt;7,AVERAGE(LARGE(D354:W354,{1,2,3,4,5,6,7,8})),0))</f>
        <v>0</v>
      </c>
      <c r="AB354" s="99">
        <f>IF(Y354=0,0,IF(Y354&gt;7,SUM(LARGE(D354:W354,{1,2,3,4,5,6,7,8})),0))</f>
        <v>0</v>
      </c>
      <c r="AC354" s="58"/>
    </row>
    <row r="355" spans="1:29" ht="15" customHeight="1">
      <c r="A355" s="100" t="s">
        <v>271</v>
      </c>
      <c r="B355" s="101" t="s">
        <v>4</v>
      </c>
      <c r="C355" s="86" t="s">
        <v>39</v>
      </c>
      <c r="D355" s="102">
        <v>32</v>
      </c>
      <c r="E355" s="103">
        <v>38</v>
      </c>
      <c r="F355" s="102"/>
      <c r="G355" s="102"/>
      <c r="H355" s="102"/>
      <c r="I355" s="102">
        <v>36</v>
      </c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4"/>
      <c r="W355" s="103"/>
      <c r="X355" s="105"/>
      <c r="Y355" s="50">
        <f>COUNT(D355:W355)</f>
        <v>3</v>
      </c>
      <c r="Z355" s="99">
        <f>IF(Y355=0,0,AVERAGE(D355:W355))</f>
        <v>35.333333333333336</v>
      </c>
      <c r="AA355" s="99">
        <f>IF(Y355=0,0,IF(Y355&gt;7,AVERAGE(LARGE(D355:W355,{1,2,3,4,5,6,7,8})),0))</f>
        <v>0</v>
      </c>
      <c r="AB355" s="99">
        <f>IF(Y355=0,0,IF(Y355&gt;7,SUM(LARGE(D355:W355,{1,2,3,4,5,6,7,8})),0))</f>
        <v>0</v>
      </c>
      <c r="AC355" s="58"/>
    </row>
    <row r="356" spans="1:29" ht="15" customHeight="1">
      <c r="A356" s="100" t="s">
        <v>271</v>
      </c>
      <c r="B356" s="101" t="s">
        <v>4</v>
      </c>
      <c r="C356" s="86" t="s">
        <v>44</v>
      </c>
      <c r="D356" s="102">
        <v>38</v>
      </c>
      <c r="E356" s="103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4"/>
      <c r="W356" s="103"/>
      <c r="X356" s="105"/>
      <c r="Y356" s="50">
        <f>COUNT(D356:W356)</f>
        <v>1</v>
      </c>
      <c r="Z356" s="99">
        <f>IF(Y356=0,0,AVERAGE(D356:W356))</f>
        <v>38</v>
      </c>
      <c r="AA356" s="99">
        <f>IF(Y356=0,0,IF(Y356&gt;7,AVERAGE(LARGE(D356:W356,{1,2,3,4,5,6,7,8})),0))</f>
        <v>0</v>
      </c>
      <c r="AB356" s="99">
        <f>IF(Y356=0,0,IF(Y356&gt;7,SUM(LARGE(D356:W356,{1,2,3,4,5,6,7,8})),0))</f>
        <v>0</v>
      </c>
      <c r="AC356" s="58"/>
    </row>
    <row r="357" spans="1:29" ht="15" customHeight="1">
      <c r="A357" s="100" t="s">
        <v>272</v>
      </c>
      <c r="B357" s="101" t="s">
        <v>4</v>
      </c>
      <c r="C357" s="86" t="s">
        <v>39</v>
      </c>
      <c r="D357" s="102">
        <v>36</v>
      </c>
      <c r="E357" s="103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4"/>
      <c r="W357" s="103"/>
      <c r="X357" s="105"/>
      <c r="Y357" s="50">
        <f>COUNT(D357:W357)</f>
        <v>1</v>
      </c>
      <c r="Z357" s="99">
        <f>IF(Y357=0,0,AVERAGE(D357:W357))</f>
        <v>36</v>
      </c>
      <c r="AA357" s="99">
        <f>IF(Y357=0,0,IF(Y357&gt;7,AVERAGE(LARGE(D357:W357,{1,2,3,4,5,6,7,8})),0))</f>
        <v>0</v>
      </c>
      <c r="AB357" s="99">
        <f>IF(Y357=0,0,IF(Y357&gt;7,SUM(LARGE(D357:W357,{1,2,3,4,5,6,7,8})),0))</f>
        <v>0</v>
      </c>
      <c r="AC357" s="58"/>
    </row>
    <row r="358" spans="1:29" ht="15" customHeight="1">
      <c r="A358" s="100" t="s">
        <v>272</v>
      </c>
      <c r="B358" s="101" t="s">
        <v>4</v>
      </c>
      <c r="C358" s="86" t="s">
        <v>44</v>
      </c>
      <c r="D358" s="102">
        <v>34</v>
      </c>
      <c r="E358" s="103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4"/>
      <c r="W358" s="103"/>
      <c r="X358" s="105"/>
      <c r="Y358" s="50">
        <f>COUNT(D358:W358)</f>
        <v>1</v>
      </c>
      <c r="Z358" s="99">
        <f>IF(Y358=0,0,AVERAGE(D358:W358))</f>
        <v>34</v>
      </c>
      <c r="AA358" s="99">
        <f>IF(Y358=0,0,IF(Y358&gt;7,AVERAGE(LARGE(D358:W358,{1,2,3,4,5,6,7,8})),0))</f>
        <v>0</v>
      </c>
      <c r="AB358" s="99">
        <f>IF(Y358=0,0,IF(Y358&gt;7,SUM(LARGE(D358:W358,{1,2,3,4,5,6,7,8})),0))</f>
        <v>0</v>
      </c>
      <c r="AC358" s="58"/>
    </row>
    <row r="359" spans="1:29" ht="15" customHeight="1">
      <c r="A359" s="100" t="s">
        <v>273</v>
      </c>
      <c r="B359" s="101" t="s">
        <v>4</v>
      </c>
      <c r="C359" s="86" t="s">
        <v>40</v>
      </c>
      <c r="D359" s="102"/>
      <c r="E359" s="103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4"/>
      <c r="W359" s="103"/>
      <c r="X359" s="105"/>
      <c r="Y359" s="50">
        <f>COUNT(D359:W359)</f>
        <v>0</v>
      </c>
      <c r="Z359" s="99">
        <f>IF(Y359=0,0,AVERAGE(D359:W359))</f>
        <v>0</v>
      </c>
      <c r="AA359" s="99">
        <f>IF(Y359=0,0,IF(Y359&gt;7,AVERAGE(LARGE(D359:W359,{1,2,3,4,5,6,7,8})),0))</f>
        <v>0</v>
      </c>
      <c r="AB359" s="99">
        <f>IF(Y359=0,0,IF(Y359&gt;7,SUM(LARGE(D359:W359,{1,2,3,4,5,6,7,8})),0))</f>
        <v>0</v>
      </c>
      <c r="AC359" s="58"/>
    </row>
    <row r="360" spans="1:29" ht="15" customHeight="1">
      <c r="A360" s="121" t="s">
        <v>273</v>
      </c>
      <c r="B360" s="95" t="s">
        <v>4</v>
      </c>
      <c r="C360" s="106" t="s">
        <v>55</v>
      </c>
      <c r="D360" s="102"/>
      <c r="E360" s="103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4"/>
      <c r="W360" s="103"/>
      <c r="X360" s="105"/>
      <c r="Y360" s="50">
        <f>COUNT(D360:W360)</f>
        <v>0</v>
      </c>
      <c r="Z360" s="99">
        <f>IF(Y360=0,0,AVERAGE(D360:W360))</f>
        <v>0</v>
      </c>
      <c r="AA360" s="99">
        <f>IF(Y360=0,0,IF(Y360&gt;7,AVERAGE(LARGE(D360:W360,{1,2,3,4,5,6,7,8})),0))</f>
        <v>0</v>
      </c>
      <c r="AB360" s="99">
        <f>IF(Y360=0,0,IF(Y360&gt;7,SUM(LARGE(D360:W360,{1,2,3,4,5,6,7,8})),0))</f>
        <v>0</v>
      </c>
      <c r="AC360" s="58"/>
    </row>
    <row r="361" spans="1:29" ht="15" customHeight="1">
      <c r="A361" s="100" t="s">
        <v>274</v>
      </c>
      <c r="B361" s="101" t="s">
        <v>4</v>
      </c>
      <c r="C361" s="106" t="s">
        <v>39</v>
      </c>
      <c r="D361" s="102"/>
      <c r="E361" s="103">
        <v>40</v>
      </c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4"/>
      <c r="W361" s="103"/>
      <c r="X361" s="105"/>
      <c r="Y361" s="50">
        <f>COUNT(D361:W361)</f>
        <v>1</v>
      </c>
      <c r="Z361" s="99">
        <f>IF(Y361=0,0,AVERAGE(D361:W361))</f>
        <v>40</v>
      </c>
      <c r="AA361" s="99">
        <f>IF(Y361=0,0,IF(Y361&gt;7,AVERAGE(LARGE(D361:W361,{1,2,3,4,5,6,7,8})),0))</f>
        <v>0</v>
      </c>
      <c r="AB361" s="99">
        <f>IF(Y361=0,0,IF(Y361&gt;7,SUM(LARGE(D361:W361,{1,2,3,4,5,6,7,8})),0))</f>
        <v>0</v>
      </c>
      <c r="AC361" s="58"/>
    </row>
    <row r="362" spans="1:29" ht="15" customHeight="1">
      <c r="A362" s="100" t="s">
        <v>274</v>
      </c>
      <c r="B362" s="101" t="s">
        <v>4</v>
      </c>
      <c r="C362" s="86" t="s">
        <v>55</v>
      </c>
      <c r="D362" s="102"/>
      <c r="E362" s="103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4"/>
      <c r="W362" s="103"/>
      <c r="X362" s="105"/>
      <c r="Y362" s="50">
        <f>COUNT(D362:W362)</f>
        <v>0</v>
      </c>
      <c r="Z362" s="99">
        <f>IF(Y362=0,0,AVERAGE(D362:W362))</f>
        <v>0</v>
      </c>
      <c r="AA362" s="99">
        <f>IF(Y362=0,0,IF(Y362&gt;7,AVERAGE(LARGE(D362:W362,{1,2,3,4,5,6,7,8})),0))</f>
        <v>0</v>
      </c>
      <c r="AB362" s="99">
        <f>IF(Y362=0,0,IF(Y362&gt;7,SUM(LARGE(D362:W362,{1,2,3,4,5,6,7,8})),0))</f>
        <v>0</v>
      </c>
      <c r="AC362" s="58"/>
    </row>
    <row r="363" spans="1:29" ht="15" customHeight="1">
      <c r="A363" s="100" t="s">
        <v>275</v>
      </c>
      <c r="B363" s="101" t="s">
        <v>4</v>
      </c>
      <c r="C363" s="86" t="s">
        <v>39</v>
      </c>
      <c r="D363" s="102"/>
      <c r="E363" s="103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4"/>
      <c r="W363" s="103"/>
      <c r="X363" s="105"/>
      <c r="Y363" s="50">
        <f>COUNT(D363:W363)</f>
        <v>0</v>
      </c>
      <c r="Z363" s="99">
        <f>IF(Y363=0,0,AVERAGE(D363:W363))</f>
        <v>0</v>
      </c>
      <c r="AA363" s="99">
        <f>IF(Y363=0,0,IF(Y363&gt;7,AVERAGE(LARGE(D363:W363,{1,2,3,4,5,6,7,8})),0))</f>
        <v>0</v>
      </c>
      <c r="AB363" s="99">
        <f>IF(Y363=0,0,IF(Y363&gt;7,SUM(LARGE(D363:W363,{1,2,3,4,5,6,7,8})),0))</f>
        <v>0</v>
      </c>
      <c r="AC363" s="58"/>
    </row>
    <row r="364" spans="1:29" ht="15" customHeight="1">
      <c r="A364" s="100" t="s">
        <v>275</v>
      </c>
      <c r="B364" s="101" t="s">
        <v>4</v>
      </c>
      <c r="C364" s="86" t="s">
        <v>40</v>
      </c>
      <c r="D364" s="102"/>
      <c r="E364" s="103">
        <v>42</v>
      </c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4"/>
      <c r="W364" s="103"/>
      <c r="X364" s="105"/>
      <c r="Y364" s="50">
        <f>COUNT(D364:W364)</f>
        <v>1</v>
      </c>
      <c r="Z364" s="99">
        <f>IF(Y364=0,0,AVERAGE(D364:W364))</f>
        <v>42</v>
      </c>
      <c r="AA364" s="99">
        <f>IF(Y364=0,0,IF(Y364&gt;7,AVERAGE(LARGE(D364:W364,{1,2,3,4,5,6,7,8})),0))</f>
        <v>0</v>
      </c>
      <c r="AB364" s="99">
        <f>IF(Y364=0,0,IF(Y364&gt;7,SUM(LARGE(D364:W364,{1,2,3,4,5,6,7,8})),0))</f>
        <v>0</v>
      </c>
      <c r="AC364" s="58"/>
    </row>
    <row r="365" spans="1:29" ht="15" customHeight="1">
      <c r="A365" s="100" t="s">
        <v>276</v>
      </c>
      <c r="B365" s="101" t="s">
        <v>5</v>
      </c>
      <c r="C365" s="106" t="s">
        <v>39</v>
      </c>
      <c r="D365" s="102"/>
      <c r="E365" s="103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4"/>
      <c r="W365" s="103"/>
      <c r="X365" s="105"/>
      <c r="Y365" s="50">
        <f>COUNT(D365:W365)</f>
        <v>0</v>
      </c>
      <c r="Z365" s="99">
        <f>IF(Y365=0,0,AVERAGE(D365:W365))</f>
        <v>0</v>
      </c>
      <c r="AA365" s="99">
        <f>IF(Y365=0,0,IF(Y365&gt;7,AVERAGE(LARGE(D365:W365,{1,2,3,4,5,6,7,8})),0))</f>
        <v>0</v>
      </c>
      <c r="AB365" s="99">
        <f>IF(Y365=0,0,IF(Y365&gt;7,SUM(LARGE(D365:W365,{1,2,3,4,5,6,7,8})),0))</f>
        <v>0</v>
      </c>
      <c r="AC365" s="58"/>
    </row>
    <row r="366" spans="1:29" ht="15" customHeight="1">
      <c r="A366" s="100" t="s">
        <v>277</v>
      </c>
      <c r="B366" s="101" t="s">
        <v>5</v>
      </c>
      <c r="C366" s="86" t="s">
        <v>49</v>
      </c>
      <c r="D366" s="102"/>
      <c r="E366" s="103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4"/>
      <c r="W366" s="103"/>
      <c r="X366" s="105"/>
      <c r="Y366" s="50">
        <f>COUNT(D366:W366)</f>
        <v>0</v>
      </c>
      <c r="Z366" s="99">
        <f>IF(Y366=0,0,AVERAGE(D366:W366))</f>
        <v>0</v>
      </c>
      <c r="AA366" s="99">
        <f>IF(Y366=0,0,IF(Y366&gt;7,AVERAGE(LARGE(D366:W366,{1,2,3,4,5,6,7,8})),0))</f>
        <v>0</v>
      </c>
      <c r="AB366" s="99">
        <f>IF(Y366=0,0,IF(Y366&gt;7,SUM(LARGE(D366:W366,{1,2,3,4,5,6,7,8})),0))</f>
        <v>0</v>
      </c>
      <c r="AC366" s="58"/>
    </row>
    <row r="367" spans="1:29" s="48" customFormat="1" ht="15" customHeight="1">
      <c r="A367" s="100" t="s">
        <v>278</v>
      </c>
      <c r="B367" s="101" t="s">
        <v>5</v>
      </c>
      <c r="C367" s="86" t="s">
        <v>39</v>
      </c>
      <c r="D367" s="102"/>
      <c r="E367" s="103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4"/>
      <c r="W367" s="103"/>
      <c r="X367" s="105"/>
      <c r="Y367" s="50">
        <f>COUNT(D367:W367)</f>
        <v>0</v>
      </c>
      <c r="Z367" s="99">
        <f>IF(Y367=0,0,AVERAGE(D367:W367))</f>
        <v>0</v>
      </c>
      <c r="AA367" s="99">
        <f>IF(Y367=0,0,IF(Y367&gt;7,AVERAGE(LARGE(D367:W367,{1,2,3,4,5,6,7,8})),0))</f>
        <v>0</v>
      </c>
      <c r="AB367" s="99">
        <f>IF(Y367=0,0,IF(Y367&gt;7,SUM(LARGE(D367:W367,{1,2,3,4,5,6,7,8})),0))</f>
        <v>0</v>
      </c>
      <c r="AC367" s="117"/>
    </row>
    <row r="368" spans="1:29" ht="15" customHeight="1">
      <c r="A368" s="100" t="s">
        <v>279</v>
      </c>
      <c r="B368" s="101" t="s">
        <v>8</v>
      </c>
      <c r="C368" s="86" t="s">
        <v>39</v>
      </c>
      <c r="D368" s="102"/>
      <c r="E368" s="103"/>
      <c r="F368" s="102">
        <v>43</v>
      </c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4"/>
      <c r="W368" s="103"/>
      <c r="X368" s="105"/>
      <c r="Y368" s="50">
        <f>COUNT(D368:W368)</f>
        <v>1</v>
      </c>
      <c r="Z368" s="99">
        <f>IF(Y368=0,0,AVERAGE(D368:W368))</f>
        <v>43</v>
      </c>
      <c r="AA368" s="99">
        <f>IF(Y368=0,0,IF(Y368&gt;7,AVERAGE(LARGE(D368:W368,{1,2,3,4,5,6,7,8})),0))</f>
        <v>0</v>
      </c>
      <c r="AB368" s="99">
        <f>IF(Y368=0,0,IF(Y368&gt;7,SUM(LARGE(D368:W368,{1,2,3,4,5,6,7,8})),0))</f>
        <v>0</v>
      </c>
      <c r="AC368" s="58"/>
    </row>
    <row r="369" spans="1:29" ht="15" customHeight="1">
      <c r="A369" s="100" t="s">
        <v>280</v>
      </c>
      <c r="B369" s="101" t="s">
        <v>10</v>
      </c>
      <c r="C369" s="86" t="s">
        <v>39</v>
      </c>
      <c r="D369" s="102"/>
      <c r="E369" s="103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4"/>
      <c r="W369" s="103"/>
      <c r="X369" s="105"/>
      <c r="Y369" s="50">
        <f>COUNT(D369:W369)</f>
        <v>0</v>
      </c>
      <c r="Z369" s="99">
        <f>IF(Y369=0,0,AVERAGE(D369:W369))</f>
        <v>0</v>
      </c>
      <c r="AA369" s="99">
        <f>IF(Y369=0,0,IF(Y369&gt;7,AVERAGE(LARGE(D369:W369,{1,2,3,4,5,6,7,8})),0))</f>
        <v>0</v>
      </c>
      <c r="AB369" s="99">
        <f>IF(Y369=0,0,IF(Y369&gt;7,SUM(LARGE(D369:W369,{1,2,3,4,5,6,7,8})),0))</f>
        <v>0</v>
      </c>
      <c r="AC369" s="58"/>
    </row>
    <row r="370" spans="1:29" ht="15" customHeight="1">
      <c r="A370" s="100" t="s">
        <v>281</v>
      </c>
      <c r="B370" s="101" t="s">
        <v>10</v>
      </c>
      <c r="C370" s="86" t="s">
        <v>47</v>
      </c>
      <c r="D370" s="102"/>
      <c r="E370" s="103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4"/>
      <c r="W370" s="103"/>
      <c r="X370" s="105"/>
      <c r="Y370" s="50">
        <f>COUNT(D370:W370)</f>
        <v>0</v>
      </c>
      <c r="Z370" s="99">
        <f>IF(Y370=0,0,AVERAGE(D370:W370))</f>
        <v>0</v>
      </c>
      <c r="AA370" s="99">
        <f>IF(Y370=0,0,IF(Y370&gt;7,AVERAGE(LARGE(D370:W370,{1,2,3,4,5,6,7,8})),0))</f>
        <v>0</v>
      </c>
      <c r="AB370" s="99">
        <f>IF(Y370=0,0,IF(Y370&gt;7,SUM(LARGE(D370:W370,{1,2,3,4,5,6,7,8})),0))</f>
        <v>0</v>
      </c>
      <c r="AC370" s="58"/>
    </row>
    <row r="371" spans="1:29" ht="15" customHeight="1">
      <c r="A371" s="100" t="s">
        <v>282</v>
      </c>
      <c r="B371" s="101" t="s">
        <v>4</v>
      </c>
      <c r="C371" s="86" t="s">
        <v>39</v>
      </c>
      <c r="D371" s="102"/>
      <c r="E371" s="103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4"/>
      <c r="W371" s="103"/>
      <c r="X371" s="105"/>
      <c r="Y371" s="50">
        <f>COUNT(D371:W371)</f>
        <v>0</v>
      </c>
      <c r="Z371" s="99">
        <f>IF(Y371=0,0,AVERAGE(D371:W371))</f>
        <v>0</v>
      </c>
      <c r="AA371" s="99">
        <f>IF(Y371=0,0,IF(Y371&gt;7,AVERAGE(LARGE(D371:W371,{1,2,3,4,5,6,7,8})),0))</f>
        <v>0</v>
      </c>
      <c r="AB371" s="99">
        <f>IF(Y371=0,0,IF(Y371&gt;7,SUM(LARGE(D371:W371,{1,2,3,4,5,6,7,8})),0))</f>
        <v>0</v>
      </c>
      <c r="AC371" s="58"/>
    </row>
    <row r="372" spans="1:29" ht="15" customHeight="1">
      <c r="A372" s="100" t="s">
        <v>283</v>
      </c>
      <c r="B372" s="101" t="s">
        <v>4</v>
      </c>
      <c r="C372" s="86" t="s">
        <v>39</v>
      </c>
      <c r="D372" s="102"/>
      <c r="E372" s="103">
        <v>45</v>
      </c>
      <c r="F372" s="102"/>
      <c r="G372" s="102">
        <v>45</v>
      </c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4"/>
      <c r="W372" s="103"/>
      <c r="X372" s="105"/>
      <c r="Y372" s="50">
        <f>COUNT(D372:W372)</f>
        <v>2</v>
      </c>
      <c r="Z372" s="99">
        <f>IF(Y372=0,0,AVERAGE(D372:W372))</f>
        <v>45</v>
      </c>
      <c r="AA372" s="99">
        <f>IF(Y372=0,0,IF(Y372&gt;7,AVERAGE(LARGE(D372:W372,{1,2,3,4,5,6,7,8})),0))</f>
        <v>0</v>
      </c>
      <c r="AB372" s="99">
        <f>IF(Y372=0,0,IF(Y372&gt;7,SUM(LARGE(D372:W372,{1,2,3,4,5,6,7,8})),0))</f>
        <v>0</v>
      </c>
      <c r="AC372" s="58"/>
    </row>
    <row r="373" spans="1:29" ht="15" customHeight="1">
      <c r="A373" s="100" t="s">
        <v>283</v>
      </c>
      <c r="B373" s="101" t="s">
        <v>4</v>
      </c>
      <c r="C373" s="86" t="s">
        <v>40</v>
      </c>
      <c r="D373" s="102"/>
      <c r="E373" s="103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4"/>
      <c r="W373" s="103"/>
      <c r="X373" s="105"/>
      <c r="Y373" s="50">
        <f>COUNT(D373:W373)</f>
        <v>0</v>
      </c>
      <c r="Z373" s="99">
        <f>IF(Y373=0,0,AVERAGE(D373:W373))</f>
        <v>0</v>
      </c>
      <c r="AA373" s="99">
        <f>IF(Y373=0,0,IF(Y373&gt;7,AVERAGE(LARGE(D373:W373,{1,2,3,4,5,6,7,8})),0))</f>
        <v>0</v>
      </c>
      <c r="AB373" s="99">
        <f>IF(Y373=0,0,IF(Y373&gt;7,SUM(LARGE(D373:W373,{1,2,3,4,5,6,7,8})),0))</f>
        <v>0</v>
      </c>
      <c r="AC373" s="58"/>
    </row>
    <row r="374" spans="1:29" ht="15" customHeight="1">
      <c r="A374" s="100" t="s">
        <v>283</v>
      </c>
      <c r="B374" s="101" t="s">
        <v>4</v>
      </c>
      <c r="C374" s="86" t="s">
        <v>44</v>
      </c>
      <c r="D374" s="102"/>
      <c r="E374" s="103">
        <v>42</v>
      </c>
      <c r="F374" s="102"/>
      <c r="G374" s="102">
        <v>44</v>
      </c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4"/>
      <c r="W374" s="103"/>
      <c r="X374" s="105"/>
      <c r="Y374" s="50">
        <f>COUNT(D374:W374)</f>
        <v>2</v>
      </c>
      <c r="Z374" s="99">
        <f>IF(Y374=0,0,AVERAGE(D374:W374))</f>
        <v>43</v>
      </c>
      <c r="AA374" s="99">
        <f>IF(Y374=0,0,IF(Y374&gt;7,AVERAGE(LARGE(D374:W374,{1,2,3,4,5,6,7,8})),0))</f>
        <v>0</v>
      </c>
      <c r="AB374" s="99">
        <f>IF(Y374=0,0,IF(Y374&gt;7,SUM(LARGE(D374:W374,{1,2,3,4,5,6,7,8})),0))</f>
        <v>0</v>
      </c>
      <c r="AC374" s="58"/>
    </row>
    <row r="375" spans="1:29" ht="15" customHeight="1">
      <c r="A375" s="100" t="s">
        <v>284</v>
      </c>
      <c r="B375" s="101" t="s">
        <v>10</v>
      </c>
      <c r="C375" s="86" t="s">
        <v>49</v>
      </c>
      <c r="D375" s="102"/>
      <c r="E375" s="103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4"/>
      <c r="W375" s="103"/>
      <c r="X375" s="105"/>
      <c r="Y375" s="50">
        <f>COUNT(D375:W375)</f>
        <v>0</v>
      </c>
      <c r="Z375" s="99">
        <f>IF(Y375=0,0,AVERAGE(D375:W375))</f>
        <v>0</v>
      </c>
      <c r="AA375" s="99">
        <f>IF(Y375=0,0,IF(Y375&gt;7,AVERAGE(LARGE(D375:W375,{1,2,3,4,5,6,7,8})),0))</f>
        <v>0</v>
      </c>
      <c r="AB375" s="99">
        <f>IF(Y375=0,0,IF(Y375&gt;7,SUM(LARGE(D375:W375,{1,2,3,4,5,6,7,8})),0))</f>
        <v>0</v>
      </c>
      <c r="AC375" s="58"/>
    </row>
    <row r="376" spans="1:29" ht="15" customHeight="1">
      <c r="A376" s="100" t="s">
        <v>285</v>
      </c>
      <c r="B376" s="101" t="s">
        <v>3</v>
      </c>
      <c r="C376" s="86" t="s">
        <v>39</v>
      </c>
      <c r="D376" s="102"/>
      <c r="E376" s="103"/>
      <c r="F376" s="102">
        <v>45</v>
      </c>
      <c r="G376" s="102">
        <v>39</v>
      </c>
      <c r="H376" s="102"/>
      <c r="I376" s="102">
        <v>38</v>
      </c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4">
        <v>38</v>
      </c>
      <c r="W376" s="103">
        <v>40</v>
      </c>
      <c r="X376" s="105"/>
      <c r="Y376" s="50">
        <f>COUNT(D376:W376)</f>
        <v>5</v>
      </c>
      <c r="Z376" s="99">
        <f>IF(Y376=0,0,AVERAGE(D376:W376))</f>
        <v>40</v>
      </c>
      <c r="AA376" s="99">
        <f>IF(Y376=0,0,IF(Y376&gt;7,AVERAGE(LARGE(D376:W376,{1,2,3,4,5,6,7,8})),0))</f>
        <v>0</v>
      </c>
      <c r="AB376" s="99">
        <f>IF(Y376=0,0,IF(Y376&gt;7,SUM(LARGE(D376:W376,{1,2,3,4,5,6,7,8})),0))</f>
        <v>0</v>
      </c>
      <c r="AC376" s="58"/>
    </row>
    <row r="377" spans="1:29" ht="15" customHeight="1">
      <c r="A377" s="100" t="s">
        <v>285</v>
      </c>
      <c r="B377" s="101" t="s">
        <v>3</v>
      </c>
      <c r="C377" s="86" t="s">
        <v>40</v>
      </c>
      <c r="D377" s="102"/>
      <c r="E377" s="103"/>
      <c r="F377" s="102"/>
      <c r="G377" s="102"/>
      <c r="H377" s="102"/>
      <c r="I377" s="102">
        <v>35</v>
      </c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4"/>
      <c r="W377" s="103"/>
      <c r="X377" s="105"/>
      <c r="Y377" s="50">
        <f>COUNT(D377:W377)</f>
        <v>1</v>
      </c>
      <c r="Z377" s="99">
        <f>IF(Y377=0,0,AVERAGE(D377:W377))</f>
        <v>35</v>
      </c>
      <c r="AA377" s="99">
        <f>IF(Y377=0,0,IF(Y377&gt;7,AVERAGE(LARGE(D377:W377,{1,2,3,4,5,6,7,8})),0))</f>
        <v>0</v>
      </c>
      <c r="AB377" s="99">
        <f>IF(Y377=0,0,IF(Y377&gt;7,SUM(LARGE(D377:W377,{1,2,3,4,5,6,7,8})),0))</f>
        <v>0</v>
      </c>
      <c r="AC377" s="58"/>
    </row>
    <row r="378" spans="1:29" ht="15" customHeight="1">
      <c r="A378" s="100" t="s">
        <v>286</v>
      </c>
      <c r="B378" s="101" t="s">
        <v>3</v>
      </c>
      <c r="C378" s="86" t="s">
        <v>39</v>
      </c>
      <c r="D378" s="102"/>
      <c r="E378" s="103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4"/>
      <c r="W378" s="103"/>
      <c r="X378" s="105"/>
      <c r="Y378" s="50">
        <f>COUNT(D378:W378)</f>
        <v>0</v>
      </c>
      <c r="Z378" s="99">
        <f>IF(Y378=0,0,AVERAGE(D378:W378))</f>
        <v>0</v>
      </c>
      <c r="AA378" s="99">
        <f>IF(Y378=0,0,IF(Y378&gt;7,AVERAGE(LARGE(D378:W378,{1,2,3,4,5,6,7,8})),0))</f>
        <v>0</v>
      </c>
      <c r="AB378" s="99">
        <f>IF(Y378=0,0,IF(Y378&gt;7,SUM(LARGE(D378:W378,{1,2,3,4,5,6,7,8})),0))</f>
        <v>0</v>
      </c>
      <c r="AC378" s="58"/>
    </row>
    <row r="379" spans="1:29" ht="15" customHeight="1">
      <c r="A379" s="100" t="s">
        <v>286</v>
      </c>
      <c r="B379" s="101" t="s">
        <v>3</v>
      </c>
      <c r="C379" s="86" t="s">
        <v>40</v>
      </c>
      <c r="D379" s="102"/>
      <c r="E379" s="103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4"/>
      <c r="W379" s="103"/>
      <c r="X379" s="105"/>
      <c r="Y379" s="50">
        <f>COUNT(D379:W379)</f>
        <v>0</v>
      </c>
      <c r="Z379" s="99">
        <f>IF(Y379=0,0,AVERAGE(D379:W379))</f>
        <v>0</v>
      </c>
      <c r="AA379" s="99">
        <f>IF(Y379=0,0,IF(Y379&gt;7,AVERAGE(LARGE(D379:W379,{1,2,3,4,5,6,7,8})),0))</f>
        <v>0</v>
      </c>
      <c r="AB379" s="99">
        <f>IF(Y379=0,0,IF(Y379&gt;7,SUM(LARGE(D379:W379,{1,2,3,4,5,6,7,8})),0))</f>
        <v>0</v>
      </c>
      <c r="AC379" s="58"/>
    </row>
    <row r="380" spans="1:29" ht="15" customHeight="1">
      <c r="A380" s="100" t="s">
        <v>606</v>
      </c>
      <c r="B380" s="101" t="s">
        <v>3</v>
      </c>
      <c r="C380" s="86" t="s">
        <v>39</v>
      </c>
      <c r="D380" s="102">
        <v>43</v>
      </c>
      <c r="E380" s="103">
        <v>41</v>
      </c>
      <c r="F380" s="102">
        <v>39</v>
      </c>
      <c r="G380" s="102"/>
      <c r="H380" s="102">
        <v>43</v>
      </c>
      <c r="I380" s="102">
        <v>36</v>
      </c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9"/>
      <c r="U380" s="102"/>
      <c r="V380" s="104"/>
      <c r="W380" s="103"/>
      <c r="X380" s="105"/>
      <c r="Y380" s="50">
        <f>COUNT(D380:W380)</f>
        <v>5</v>
      </c>
      <c r="Z380" s="99">
        <f>IF(Y380=0,0,AVERAGE(D380:W380))</f>
        <v>40.4</v>
      </c>
      <c r="AA380" s="99">
        <f>IF(Y380=0,0,IF(Y380&gt;7,AVERAGE(LARGE(D380:W380,{1,2,3,4,5,6,7,8})),0))</f>
        <v>0</v>
      </c>
      <c r="AB380" s="99">
        <f>IF(Y380=0,0,IF(Y380&gt;7,SUM(LARGE(D380:W380,{1,2,3,4,5,6,7,8})),0))</f>
        <v>0</v>
      </c>
      <c r="AC380" s="58"/>
    </row>
    <row r="381" spans="1:29" ht="15" customHeight="1">
      <c r="A381" s="100" t="s">
        <v>606</v>
      </c>
      <c r="B381" s="101" t="s">
        <v>3</v>
      </c>
      <c r="C381" s="86" t="s">
        <v>55</v>
      </c>
      <c r="D381" s="102">
        <v>45</v>
      </c>
      <c r="E381" s="103">
        <v>33</v>
      </c>
      <c r="F381" s="102">
        <v>41</v>
      </c>
      <c r="G381" s="102"/>
      <c r="H381" s="102">
        <v>37</v>
      </c>
      <c r="I381" s="102">
        <v>39</v>
      </c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4"/>
      <c r="W381" s="103"/>
      <c r="X381" s="105"/>
      <c r="Y381" s="50">
        <f>COUNT(D381:W381)</f>
        <v>5</v>
      </c>
      <c r="Z381" s="99">
        <f>IF(Y381=0,0,AVERAGE(D381:W381))</f>
        <v>39</v>
      </c>
      <c r="AA381" s="99">
        <f>IF(Y381=0,0,IF(Y381&gt;7,AVERAGE(LARGE(D381:W381,{1,2,3,4,5,6,7,8})),0))</f>
        <v>0</v>
      </c>
      <c r="AB381" s="99">
        <f>IF(Y381=0,0,IF(Y381&gt;7,SUM(LARGE(D381:W381,{1,2,3,4,5,6,7,8})),0))</f>
        <v>0</v>
      </c>
      <c r="AC381" s="58"/>
    </row>
    <row r="382" spans="1:29" ht="15" customHeight="1">
      <c r="A382" s="100" t="s">
        <v>287</v>
      </c>
      <c r="B382" s="101" t="s">
        <v>3</v>
      </c>
      <c r="C382" s="86" t="s">
        <v>39</v>
      </c>
      <c r="D382" s="102"/>
      <c r="E382" s="103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4"/>
      <c r="W382" s="103"/>
      <c r="X382" s="105"/>
      <c r="Y382" s="50">
        <f>COUNT(D382:W382)</f>
        <v>0</v>
      </c>
      <c r="Z382" s="99">
        <f>IF(Y382=0,0,AVERAGE(D382:W382))</f>
        <v>0</v>
      </c>
      <c r="AA382" s="99">
        <f>IF(Y382=0,0,IF(Y382&gt;7,AVERAGE(LARGE(D382:W382,{1,2,3,4,5,6,7,8})),0))</f>
        <v>0</v>
      </c>
      <c r="AB382" s="99">
        <f>IF(Y382=0,0,IF(Y382&gt;7,SUM(LARGE(D382:W382,{1,2,3,4,5,6,7,8})),0))</f>
        <v>0</v>
      </c>
      <c r="AC382" s="58"/>
    </row>
    <row r="383" spans="1:29" ht="15" customHeight="1">
      <c r="A383" s="100" t="s">
        <v>287</v>
      </c>
      <c r="B383" s="101" t="s">
        <v>3</v>
      </c>
      <c r="C383" s="86" t="s">
        <v>40</v>
      </c>
      <c r="D383" s="102"/>
      <c r="E383" s="103">
        <v>40</v>
      </c>
      <c r="F383" s="102">
        <v>40</v>
      </c>
      <c r="G383" s="102">
        <v>41</v>
      </c>
      <c r="H383" s="102">
        <v>31</v>
      </c>
      <c r="I383" s="102">
        <v>39</v>
      </c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4"/>
      <c r="W383" s="103"/>
      <c r="X383" s="105"/>
      <c r="Y383" s="50">
        <f>COUNT(D383:W383)</f>
        <v>5</v>
      </c>
      <c r="Z383" s="99">
        <f>IF(Y383=0,0,AVERAGE(D383:W383))</f>
        <v>38.200000000000003</v>
      </c>
      <c r="AA383" s="99">
        <f>IF(Y383=0,0,IF(Y383&gt;7,AVERAGE(LARGE(D383:W383,{1,2,3,4,5,6,7,8})),0))</f>
        <v>0</v>
      </c>
      <c r="AB383" s="99">
        <f>IF(Y383=0,0,IF(Y383&gt;7,SUM(LARGE(D383:W383,{1,2,3,4,5,6,7,8})),0))</f>
        <v>0</v>
      </c>
      <c r="AC383" s="58"/>
    </row>
    <row r="384" spans="1:29" ht="15" customHeight="1">
      <c r="A384" s="100" t="s">
        <v>287</v>
      </c>
      <c r="B384" s="101" t="s">
        <v>3</v>
      </c>
      <c r="C384" s="86" t="s">
        <v>55</v>
      </c>
      <c r="D384" s="102"/>
      <c r="E384" s="103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4"/>
      <c r="W384" s="103"/>
      <c r="X384" s="105"/>
      <c r="Y384" s="50">
        <f>COUNT(D384:W384)</f>
        <v>0</v>
      </c>
      <c r="Z384" s="99">
        <f>IF(Y384=0,0,AVERAGE(D384:W384))</f>
        <v>0</v>
      </c>
      <c r="AA384" s="99">
        <f>IF(Y384=0,0,IF(Y384&gt;7,AVERAGE(LARGE(D384:W384,{1,2,3,4,5,6,7,8})),0))</f>
        <v>0</v>
      </c>
      <c r="AB384" s="99">
        <f>IF(Y384=0,0,IF(Y384&gt;7,SUM(LARGE(D384:W384,{1,2,3,4,5,6,7,8})),0))</f>
        <v>0</v>
      </c>
      <c r="AC384" s="58"/>
    </row>
    <row r="385" spans="1:29" ht="15" customHeight="1">
      <c r="A385" s="100" t="s">
        <v>288</v>
      </c>
      <c r="B385" s="101" t="s">
        <v>5</v>
      </c>
      <c r="C385" s="86" t="s">
        <v>40</v>
      </c>
      <c r="D385" s="102">
        <v>29</v>
      </c>
      <c r="E385" s="103">
        <v>25</v>
      </c>
      <c r="F385" s="102"/>
      <c r="G385" s="102"/>
      <c r="H385" s="102">
        <v>35</v>
      </c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4"/>
      <c r="W385" s="103"/>
      <c r="X385" s="105"/>
      <c r="Y385" s="50">
        <f>COUNT(D385:W385)</f>
        <v>3</v>
      </c>
      <c r="Z385" s="99">
        <f>IF(Y385=0,0,AVERAGE(D385:W385))</f>
        <v>29.666666666666668</v>
      </c>
      <c r="AA385" s="99">
        <f>IF(Y385=0,0,IF(Y385&gt;7,AVERAGE(LARGE(D385:W385,{1,2,3,4,5,6,7,8})),0))</f>
        <v>0</v>
      </c>
      <c r="AB385" s="99">
        <f>IF(Y385=0,0,IF(Y385&gt;7,SUM(LARGE(D385:W385,{1,2,3,4,5,6,7,8})),0))</f>
        <v>0</v>
      </c>
      <c r="AC385" s="58"/>
    </row>
    <row r="386" spans="1:29" ht="15" customHeight="1">
      <c r="A386" s="100" t="s">
        <v>288</v>
      </c>
      <c r="B386" s="101" t="s">
        <v>5</v>
      </c>
      <c r="C386" s="86" t="s">
        <v>55</v>
      </c>
      <c r="D386" s="102">
        <v>39</v>
      </c>
      <c r="E386" s="103">
        <v>38</v>
      </c>
      <c r="F386" s="102"/>
      <c r="G386" s="102">
        <v>36</v>
      </c>
      <c r="H386" s="102">
        <v>37</v>
      </c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4"/>
      <c r="W386" s="103"/>
      <c r="X386" s="105"/>
      <c r="Y386" s="50">
        <f>COUNT(D386:W386)</f>
        <v>4</v>
      </c>
      <c r="Z386" s="99">
        <f>IF(Y386=0,0,AVERAGE(D386:W386))</f>
        <v>37.5</v>
      </c>
      <c r="AA386" s="99">
        <f>IF(Y386=0,0,IF(Y386&gt;7,AVERAGE(LARGE(D386:W386,{1,2,3,4,5,6,7,8})),0))</f>
        <v>0</v>
      </c>
      <c r="AB386" s="99">
        <f>IF(Y386=0,0,IF(Y386&gt;7,SUM(LARGE(D386:W386,{1,2,3,4,5,6,7,8})),0))</f>
        <v>0</v>
      </c>
      <c r="AC386" s="58"/>
    </row>
    <row r="387" spans="1:29" ht="15" customHeight="1">
      <c r="A387" s="100" t="s">
        <v>288</v>
      </c>
      <c r="B387" s="101" t="s">
        <v>5</v>
      </c>
      <c r="C387" s="86" t="s">
        <v>44</v>
      </c>
      <c r="D387" s="102">
        <v>25</v>
      </c>
      <c r="E387" s="103">
        <v>33</v>
      </c>
      <c r="F387" s="102"/>
      <c r="G387" s="102">
        <v>25</v>
      </c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4"/>
      <c r="W387" s="103"/>
      <c r="X387" s="105"/>
      <c r="Y387" s="50">
        <f>COUNT(D387:W387)</f>
        <v>3</v>
      </c>
      <c r="Z387" s="99">
        <f>IF(Y387=0,0,AVERAGE(D387:W387))</f>
        <v>27.666666666666668</v>
      </c>
      <c r="AA387" s="99">
        <f>IF(Y387=0,0,IF(Y387&gt;7,AVERAGE(LARGE(D387:W387,{1,2,3,4,5,6,7,8})),0))</f>
        <v>0</v>
      </c>
      <c r="AB387" s="99">
        <f>IF(Y387=0,0,IF(Y387&gt;7,SUM(LARGE(D387:W387,{1,2,3,4,5,6,7,8})),0))</f>
        <v>0</v>
      </c>
      <c r="AC387" s="58"/>
    </row>
    <row r="388" spans="1:29" ht="15" customHeight="1">
      <c r="A388" s="100" t="s">
        <v>289</v>
      </c>
      <c r="B388" s="101" t="s">
        <v>10</v>
      </c>
      <c r="C388" s="86" t="s">
        <v>39</v>
      </c>
      <c r="D388" s="102"/>
      <c r="E388" s="103"/>
      <c r="F388" s="102"/>
      <c r="G388" s="102"/>
      <c r="H388" s="102">
        <v>44</v>
      </c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4">
        <v>46</v>
      </c>
      <c r="W388" s="103"/>
      <c r="X388" s="110"/>
      <c r="Y388" s="50">
        <f>COUNT(D388:W388)</f>
        <v>2</v>
      </c>
      <c r="Z388" s="99">
        <f>IF(Y388=0,0,AVERAGE(D388:W388))</f>
        <v>45</v>
      </c>
      <c r="AA388" s="99">
        <f>IF(Y388=0,0,IF(Y388&gt;7,AVERAGE(LARGE(D388:W388,{1,2,3,4,5,6,7,8})),0))</f>
        <v>0</v>
      </c>
      <c r="AB388" s="99">
        <f>IF(Y388=0,0,IF(Y388&gt;7,SUM(LARGE(D388:W388,{1,2,3,4,5,6,7,8})),0))</f>
        <v>0</v>
      </c>
      <c r="AC388" s="58"/>
    </row>
    <row r="389" spans="1:29" ht="15" customHeight="1">
      <c r="A389" s="100" t="s">
        <v>289</v>
      </c>
      <c r="B389" s="101" t="s">
        <v>10</v>
      </c>
      <c r="C389" s="86" t="s">
        <v>40</v>
      </c>
      <c r="D389" s="102"/>
      <c r="E389" s="103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4"/>
      <c r="W389" s="103"/>
      <c r="X389" s="105"/>
      <c r="Y389" s="50">
        <f>COUNT(D389:W389)</f>
        <v>0</v>
      </c>
      <c r="Z389" s="99">
        <f>IF(Y389=0,0,AVERAGE(D389:W389))</f>
        <v>0</v>
      </c>
      <c r="AA389" s="99">
        <f>IF(Y389=0,0,IF(Y389&gt;7,AVERAGE(LARGE(D389:W389,{1,2,3,4,5,6,7,8})),0))</f>
        <v>0</v>
      </c>
      <c r="AB389" s="99">
        <f>IF(Y389=0,0,IF(Y389&gt;7,SUM(LARGE(D389:W389,{1,2,3,4,5,6,7,8})),0))</f>
        <v>0</v>
      </c>
      <c r="AC389" s="58"/>
    </row>
    <row r="390" spans="1:29" ht="15" customHeight="1">
      <c r="A390" s="100" t="s">
        <v>290</v>
      </c>
      <c r="B390" s="101" t="s">
        <v>10</v>
      </c>
      <c r="C390" s="86" t="s">
        <v>39</v>
      </c>
      <c r="D390" s="102"/>
      <c r="E390" s="103">
        <v>44</v>
      </c>
      <c r="F390" s="102">
        <v>40</v>
      </c>
      <c r="G390" s="102"/>
      <c r="H390" s="102">
        <v>43</v>
      </c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4"/>
      <c r="W390" s="103"/>
      <c r="X390" s="105"/>
      <c r="Y390" s="50">
        <f>COUNT(D390:W390)</f>
        <v>3</v>
      </c>
      <c r="Z390" s="99">
        <f>IF(Y390=0,0,AVERAGE(D390:W390))</f>
        <v>42.333333333333336</v>
      </c>
      <c r="AA390" s="99">
        <f>IF(Y390=0,0,IF(Y390&gt;7,AVERAGE(LARGE(D390:W390,{1,2,3,4,5,6,7,8})),0))</f>
        <v>0</v>
      </c>
      <c r="AB390" s="99">
        <f>IF(Y390=0,0,IF(Y390&gt;7,SUM(LARGE(D390:W390,{1,2,3,4,5,6,7,8})),0))</f>
        <v>0</v>
      </c>
      <c r="AC390" s="58"/>
    </row>
    <row r="391" spans="1:29" ht="15" customHeight="1">
      <c r="A391" s="100" t="s">
        <v>290</v>
      </c>
      <c r="B391" s="101" t="s">
        <v>10</v>
      </c>
      <c r="C391" s="86" t="s">
        <v>40</v>
      </c>
      <c r="D391" s="102"/>
      <c r="E391" s="103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4"/>
      <c r="W391" s="103"/>
      <c r="X391" s="105"/>
      <c r="Y391" s="50">
        <f>COUNT(D391:W391)</f>
        <v>0</v>
      </c>
      <c r="Z391" s="99">
        <f>IF(Y391=0,0,AVERAGE(D391:W391))</f>
        <v>0</v>
      </c>
      <c r="AA391" s="99">
        <f>IF(Y391=0,0,IF(Y391&gt;7,AVERAGE(LARGE(D391:W391,{1,2,3,4,5,6,7,8})),0))</f>
        <v>0</v>
      </c>
      <c r="AB391" s="99">
        <f>IF(Y391=0,0,IF(Y391&gt;7,SUM(LARGE(D391:W391,{1,2,3,4,5,6,7,8})),0))</f>
        <v>0</v>
      </c>
      <c r="AC391" s="58"/>
    </row>
    <row r="392" spans="1:29" ht="15" customHeight="1">
      <c r="A392" s="107" t="s">
        <v>291</v>
      </c>
      <c r="B392" s="105" t="s">
        <v>10</v>
      </c>
      <c r="C392" s="86" t="s">
        <v>40</v>
      </c>
      <c r="D392" s="102"/>
      <c r="E392" s="103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4"/>
      <c r="W392" s="103"/>
      <c r="X392" s="105"/>
      <c r="Y392" s="50">
        <f>COUNT(D392:W392)</f>
        <v>0</v>
      </c>
      <c r="Z392" s="99">
        <f>IF(Y392=0,0,AVERAGE(D392:W392))</f>
        <v>0</v>
      </c>
      <c r="AA392" s="99">
        <f>IF(Y392=0,0,IF(Y392&gt;7,AVERAGE(LARGE(D392:W392,{1,2,3,4,5,6,7,8})),0))</f>
        <v>0</v>
      </c>
      <c r="AB392" s="99">
        <f>IF(Y392=0,0,IF(Y392&gt;7,SUM(LARGE(D392:W392,{1,2,3,4,5,6,7,8})),0))</f>
        <v>0</v>
      </c>
      <c r="AC392" s="58"/>
    </row>
    <row r="393" spans="1:29" ht="15" customHeight="1">
      <c r="A393" s="100" t="s">
        <v>292</v>
      </c>
      <c r="B393" s="101" t="s">
        <v>10</v>
      </c>
      <c r="C393" s="86" t="s">
        <v>39</v>
      </c>
      <c r="D393" s="102"/>
      <c r="E393" s="103"/>
      <c r="F393" s="102">
        <v>47</v>
      </c>
      <c r="G393" s="102">
        <v>44</v>
      </c>
      <c r="H393" s="102">
        <v>48</v>
      </c>
      <c r="I393" s="102">
        <v>45</v>
      </c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4"/>
      <c r="W393" s="103"/>
      <c r="X393" s="105"/>
      <c r="Y393" s="50">
        <f>COUNT(D393:W393)</f>
        <v>4</v>
      </c>
      <c r="Z393" s="99">
        <f>IF(Y393=0,0,AVERAGE(D393:W393))</f>
        <v>46</v>
      </c>
      <c r="AA393" s="99">
        <f>IF(Y393=0,0,IF(Y393&gt;7,AVERAGE(LARGE(D393:W393,{1,2,3,4,5,6,7,8})),0))</f>
        <v>0</v>
      </c>
      <c r="AB393" s="99">
        <f>IF(Y393=0,0,IF(Y393&gt;7,SUM(LARGE(D393:W393,{1,2,3,4,5,6,7,8})),0))</f>
        <v>0</v>
      </c>
      <c r="AC393" s="58"/>
    </row>
    <row r="394" spans="1:29" ht="15" customHeight="1">
      <c r="A394" s="100" t="s">
        <v>292</v>
      </c>
      <c r="B394" s="101" t="s">
        <v>10</v>
      </c>
      <c r="C394" s="86" t="s">
        <v>40</v>
      </c>
      <c r="D394" s="102"/>
      <c r="E394" s="103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4"/>
      <c r="W394" s="103"/>
      <c r="X394" s="105"/>
      <c r="Y394" s="50">
        <f>COUNT(D394:W394)</f>
        <v>0</v>
      </c>
      <c r="Z394" s="99">
        <f>IF(Y394=0,0,AVERAGE(D394:W394))</f>
        <v>0</v>
      </c>
      <c r="AA394" s="99">
        <f>IF(Y394=0,0,IF(Y394&gt;7,AVERAGE(LARGE(D394:W394,{1,2,3,4,5,6,7,8})),0))</f>
        <v>0</v>
      </c>
      <c r="AB394" s="99">
        <f>IF(Y394=0,0,IF(Y394&gt;7,SUM(LARGE(D394:W394,{1,2,3,4,5,6,7,8})),0))</f>
        <v>0</v>
      </c>
      <c r="AC394" s="58"/>
    </row>
    <row r="395" spans="1:29" ht="15" customHeight="1">
      <c r="A395" s="100" t="s">
        <v>293</v>
      </c>
      <c r="B395" s="101" t="s">
        <v>10</v>
      </c>
      <c r="C395" s="86" t="s">
        <v>49</v>
      </c>
      <c r="D395" s="102"/>
      <c r="E395" s="103">
        <v>37</v>
      </c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4"/>
      <c r="W395" s="103"/>
      <c r="X395" s="105"/>
      <c r="Y395" s="50">
        <f>COUNT(D395:W395)</f>
        <v>1</v>
      </c>
      <c r="Z395" s="99">
        <f>IF(Y395=0,0,AVERAGE(D395:W395))</f>
        <v>37</v>
      </c>
      <c r="AA395" s="99">
        <f>IF(Y395=0,0,IF(Y395&gt;7,AVERAGE(LARGE(D395:W395,{1,2,3,4,5,6,7,8})),0))</f>
        <v>0</v>
      </c>
      <c r="AB395" s="99">
        <f>IF(Y395=0,0,IF(Y395&gt;7,SUM(LARGE(D395:W395,{1,2,3,4,5,6,7,8})),0))</f>
        <v>0</v>
      </c>
      <c r="AC395" s="58"/>
    </row>
    <row r="396" spans="1:29" ht="15" customHeight="1">
      <c r="A396" s="100" t="s">
        <v>294</v>
      </c>
      <c r="B396" s="101" t="s">
        <v>3</v>
      </c>
      <c r="C396" s="86" t="s">
        <v>49</v>
      </c>
      <c r="D396" s="102"/>
      <c r="E396" s="103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4"/>
      <c r="W396" s="111"/>
      <c r="X396" s="105"/>
      <c r="Y396" s="50">
        <f>COUNT(D396:W396)</f>
        <v>0</v>
      </c>
      <c r="Z396" s="99">
        <f>IF(Y396=0,0,AVERAGE(D396:W396))</f>
        <v>0</v>
      </c>
      <c r="AA396" s="99">
        <f>IF(Y396=0,0,IF(Y396&gt;7,AVERAGE(LARGE(D396:W396,{1,2,3,4,5,6,7,8})),0))</f>
        <v>0</v>
      </c>
      <c r="AB396" s="99">
        <f>IF(Y396=0,0,IF(Y396&gt;7,SUM(LARGE(D396:W396,{1,2,3,4,5,6,7,8})),0))</f>
        <v>0</v>
      </c>
      <c r="AC396" s="58"/>
    </row>
    <row r="397" spans="1:29" ht="15" customHeight="1">
      <c r="A397" s="100" t="s">
        <v>627</v>
      </c>
      <c r="B397" s="101" t="s">
        <v>10</v>
      </c>
      <c r="C397" s="86" t="s">
        <v>39</v>
      </c>
      <c r="D397" s="102"/>
      <c r="E397" s="103">
        <v>33</v>
      </c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4"/>
      <c r="W397" s="103"/>
      <c r="X397" s="105"/>
      <c r="Y397" s="50">
        <f>COUNT(D397:W397)</f>
        <v>1</v>
      </c>
      <c r="Z397" s="99">
        <f>IF(Y397=0,0,AVERAGE(D397:W397))</f>
        <v>33</v>
      </c>
      <c r="AA397" s="99">
        <f>IF(Y397=0,0,IF(Y397&gt;7,AVERAGE(LARGE(D397:W397,{1,2,3,4,5,6,7,8})),0))</f>
        <v>0</v>
      </c>
      <c r="AB397" s="99">
        <f>IF(Y397=0,0,IF(Y397&gt;7,SUM(LARGE(D397:W397,{1,2,3,4,5,6,7,8})),0))</f>
        <v>0</v>
      </c>
      <c r="AC397" s="58"/>
    </row>
    <row r="398" spans="1:29" ht="15" customHeight="1">
      <c r="A398" s="100" t="s">
        <v>645</v>
      </c>
      <c r="B398" s="101" t="s">
        <v>631</v>
      </c>
      <c r="C398" s="86" t="s">
        <v>39</v>
      </c>
      <c r="D398" s="102"/>
      <c r="E398" s="103"/>
      <c r="F398" s="102">
        <v>34</v>
      </c>
      <c r="G398" s="102">
        <v>35</v>
      </c>
      <c r="H398" s="102">
        <v>44</v>
      </c>
      <c r="I398" s="102">
        <v>37</v>
      </c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4"/>
      <c r="W398" s="103"/>
      <c r="X398" s="105"/>
      <c r="Y398" s="50">
        <f>COUNT(D398:W398)</f>
        <v>4</v>
      </c>
      <c r="Z398" s="99">
        <f>IF(Y398=0,0,AVERAGE(D398:W398))</f>
        <v>37.5</v>
      </c>
      <c r="AA398" s="99">
        <f>IF(Y398=0,0,IF(Y398&gt;7,AVERAGE(LARGE(D398:W398,{1,2,3,4,5,6,7,8})),0))</f>
        <v>0</v>
      </c>
      <c r="AB398" s="99">
        <f>IF(Y398=0,0,IF(Y398&gt;7,SUM(LARGE(D398:W398,{1,2,3,4,5,6,7,8})),0))</f>
        <v>0</v>
      </c>
      <c r="AC398" s="58"/>
    </row>
    <row r="399" spans="1:29" ht="15" customHeight="1">
      <c r="A399" s="100" t="s">
        <v>295</v>
      </c>
      <c r="B399" s="101" t="s">
        <v>7</v>
      </c>
      <c r="C399" s="86" t="s">
        <v>39</v>
      </c>
      <c r="D399" s="102"/>
      <c r="E399" s="103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4"/>
      <c r="W399" s="103"/>
      <c r="X399" s="105"/>
      <c r="Y399" s="50">
        <f>COUNT(D399:W399)</f>
        <v>0</v>
      </c>
      <c r="Z399" s="99">
        <f>IF(Y399=0,0,AVERAGE(D399:W399))</f>
        <v>0</v>
      </c>
      <c r="AA399" s="99">
        <f>IF(Y399=0,0,IF(Y399&gt;7,AVERAGE(LARGE(D399:W399,{1,2,3,4,5,6,7,8})),0))</f>
        <v>0</v>
      </c>
      <c r="AB399" s="99">
        <f>IF(Y399=0,0,IF(Y399&gt;7,SUM(LARGE(D399:W399,{1,2,3,4,5,6,7,8})),0))</f>
        <v>0</v>
      </c>
      <c r="AC399" s="58"/>
    </row>
    <row r="400" spans="1:29" ht="15" customHeight="1">
      <c r="A400" s="107" t="s">
        <v>296</v>
      </c>
      <c r="B400" s="105" t="s">
        <v>10</v>
      </c>
      <c r="C400" s="86" t="s">
        <v>39</v>
      </c>
      <c r="D400" s="102"/>
      <c r="E400" s="103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4"/>
      <c r="W400" s="103"/>
      <c r="X400" s="105"/>
      <c r="Y400" s="50">
        <f>COUNT(D400:W400)</f>
        <v>0</v>
      </c>
      <c r="Z400" s="99">
        <f>IF(Y400=0,0,AVERAGE(D400:W400))</f>
        <v>0</v>
      </c>
      <c r="AA400" s="99">
        <f>IF(Y400=0,0,IF(Y400&gt;7,AVERAGE(LARGE(D400:W400,{1,2,3,4,5,6,7,8})),0))</f>
        <v>0</v>
      </c>
      <c r="AB400" s="99">
        <f>IF(Y400=0,0,IF(Y400&gt;7,SUM(LARGE(D400:W400,{1,2,3,4,5,6,7,8})),0))</f>
        <v>0</v>
      </c>
      <c r="AC400" s="58"/>
    </row>
    <row r="401" spans="1:29" ht="15" customHeight="1">
      <c r="A401" s="121" t="s">
        <v>297</v>
      </c>
      <c r="B401" s="101" t="s">
        <v>4</v>
      </c>
      <c r="C401" s="86" t="s">
        <v>39</v>
      </c>
      <c r="D401" s="102"/>
      <c r="E401" s="103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4"/>
      <c r="W401" s="103"/>
      <c r="X401" s="105"/>
      <c r="Y401" s="50">
        <f>COUNT(D401:W401)</f>
        <v>0</v>
      </c>
      <c r="Z401" s="99">
        <f>IF(Y401=0,0,AVERAGE(D401:W401))</f>
        <v>0</v>
      </c>
      <c r="AA401" s="99">
        <f>IF(Y401=0,0,IF(Y401&gt;7,AVERAGE(LARGE(D401:W401,{1,2,3,4,5,6,7,8})),0))</f>
        <v>0</v>
      </c>
      <c r="AB401" s="99">
        <f>IF(Y401=0,0,IF(Y401&gt;7,SUM(LARGE(D401:W401,{1,2,3,4,5,6,7,8})),0))</f>
        <v>0</v>
      </c>
      <c r="AC401" s="58"/>
    </row>
    <row r="402" spans="1:29" ht="15" customHeight="1">
      <c r="A402" s="100" t="s">
        <v>298</v>
      </c>
      <c r="B402" s="101" t="s">
        <v>4</v>
      </c>
      <c r="C402" s="86" t="s">
        <v>39</v>
      </c>
      <c r="D402" s="102"/>
      <c r="E402" s="103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4"/>
      <c r="W402" s="103"/>
      <c r="X402" s="105"/>
      <c r="Y402" s="50">
        <f>COUNT(D402:W402)</f>
        <v>0</v>
      </c>
      <c r="Z402" s="99">
        <f>IF(Y402=0,0,AVERAGE(D402:W402))</f>
        <v>0</v>
      </c>
      <c r="AA402" s="99">
        <f>IF(Y402=0,0,IF(Y402&gt;7,AVERAGE(LARGE(D402:W402,{1,2,3,4,5,6,7,8})),0))</f>
        <v>0</v>
      </c>
      <c r="AB402" s="99">
        <f>IF(Y402=0,0,IF(Y402&gt;7,SUM(LARGE(D402:W402,{1,2,3,4,5,6,7,8})),0))</f>
        <v>0</v>
      </c>
      <c r="AC402" s="58"/>
    </row>
    <row r="403" spans="1:29" ht="15" customHeight="1">
      <c r="A403" s="100" t="s">
        <v>299</v>
      </c>
      <c r="B403" s="101" t="s">
        <v>7</v>
      </c>
      <c r="C403" s="86" t="s">
        <v>39</v>
      </c>
      <c r="D403" s="102"/>
      <c r="E403" s="103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4"/>
      <c r="W403" s="103"/>
      <c r="X403" s="105"/>
      <c r="Y403" s="50">
        <f>COUNT(D403:W403)</f>
        <v>0</v>
      </c>
      <c r="Z403" s="99">
        <f>IF(Y403=0,0,AVERAGE(D403:W403))</f>
        <v>0</v>
      </c>
      <c r="AA403" s="99">
        <f>IF(Y403=0,0,IF(Y403&gt;7,AVERAGE(LARGE(D403:W403,{1,2,3,4,5,6,7,8})),0))</f>
        <v>0</v>
      </c>
      <c r="AB403" s="99">
        <f>IF(Y403=0,0,IF(Y403&gt;7,SUM(LARGE(D403:W403,{1,2,3,4,5,6,7,8})),0))</f>
        <v>0</v>
      </c>
      <c r="AC403" s="58"/>
    </row>
    <row r="404" spans="1:29" ht="15" customHeight="1">
      <c r="A404" s="100" t="s">
        <v>300</v>
      </c>
      <c r="B404" s="101" t="s">
        <v>4</v>
      </c>
      <c r="C404" s="86" t="s">
        <v>39</v>
      </c>
      <c r="D404" s="102"/>
      <c r="E404" s="103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4"/>
      <c r="W404" s="103"/>
      <c r="X404" s="105"/>
      <c r="Y404" s="50">
        <f>COUNT(D404:W404)</f>
        <v>0</v>
      </c>
      <c r="Z404" s="99">
        <f>IF(Y404=0,0,AVERAGE(D404:W404))</f>
        <v>0</v>
      </c>
      <c r="AA404" s="99">
        <f>IF(Y404=0,0,IF(Y404&gt;7,AVERAGE(LARGE(D404:W404,{1,2,3,4,5,6,7,8})),0))</f>
        <v>0</v>
      </c>
      <c r="AB404" s="99">
        <f>IF(Y404=0,0,IF(Y404&gt;7,SUM(LARGE(D404:W404,{1,2,3,4,5,6,7,8})),0))</f>
        <v>0</v>
      </c>
      <c r="AC404" s="58"/>
    </row>
    <row r="405" spans="1:29" ht="15" customHeight="1">
      <c r="A405" s="100" t="s">
        <v>301</v>
      </c>
      <c r="B405" s="101" t="s">
        <v>4</v>
      </c>
      <c r="C405" s="86" t="s">
        <v>39</v>
      </c>
      <c r="D405" s="102"/>
      <c r="E405" s="103"/>
      <c r="F405" s="102"/>
      <c r="G405" s="102">
        <v>26</v>
      </c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4"/>
      <c r="W405" s="103"/>
      <c r="X405" s="105"/>
      <c r="Y405" s="50">
        <f>COUNT(D405:W405)</f>
        <v>1</v>
      </c>
      <c r="Z405" s="99">
        <f>IF(Y405=0,0,AVERAGE(D405:W405))</f>
        <v>26</v>
      </c>
      <c r="AA405" s="99">
        <f>IF(Y405=0,0,IF(Y405&gt;7,AVERAGE(LARGE(D405:W405,{1,2,3,4,5,6,7,8})),0))</f>
        <v>0</v>
      </c>
      <c r="AB405" s="99">
        <f>IF(Y405=0,0,IF(Y405&gt;7,SUM(LARGE(D405:W405,{1,2,3,4,5,6,7,8})),0))</f>
        <v>0</v>
      </c>
      <c r="AC405" s="58"/>
    </row>
    <row r="406" spans="1:29" ht="15" customHeight="1">
      <c r="A406" s="100" t="s">
        <v>301</v>
      </c>
      <c r="B406" s="101" t="s">
        <v>4</v>
      </c>
      <c r="C406" s="86" t="s">
        <v>40</v>
      </c>
      <c r="D406" s="102"/>
      <c r="E406" s="103"/>
      <c r="F406" s="102"/>
      <c r="G406" s="102">
        <v>24</v>
      </c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4"/>
      <c r="W406" s="103"/>
      <c r="X406" s="105"/>
      <c r="Y406" s="50">
        <f>COUNT(D406:W406)</f>
        <v>1</v>
      </c>
      <c r="Z406" s="99">
        <f>IF(Y406=0,0,AVERAGE(D406:W406))</f>
        <v>24</v>
      </c>
      <c r="AA406" s="99">
        <f>IF(Y406=0,0,IF(Y406&gt;7,AVERAGE(LARGE(D406:W406,{1,2,3,4,5,6,7,8})),0))</f>
        <v>0</v>
      </c>
      <c r="AB406" s="99">
        <f>IF(Y406=0,0,IF(Y406&gt;7,SUM(LARGE(D406:W406,{1,2,3,4,5,6,7,8})),0))</f>
        <v>0</v>
      </c>
      <c r="AC406" s="58"/>
    </row>
    <row r="407" spans="1:29" ht="15" customHeight="1">
      <c r="A407" s="100" t="s">
        <v>302</v>
      </c>
      <c r="B407" s="101" t="s">
        <v>4</v>
      </c>
      <c r="C407" s="86" t="s">
        <v>39</v>
      </c>
      <c r="D407" s="102"/>
      <c r="E407" s="103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4"/>
      <c r="W407" s="103"/>
      <c r="X407" s="105"/>
      <c r="Y407" s="50">
        <f>COUNT(D407:W407)</f>
        <v>0</v>
      </c>
      <c r="Z407" s="99">
        <f>IF(Y407=0,0,AVERAGE(D407:W407))</f>
        <v>0</v>
      </c>
      <c r="AA407" s="99">
        <f>IF(Y407=0,0,IF(Y407&gt;7,AVERAGE(LARGE(D407:W407,{1,2,3,4,5,6,7,8})),0))</f>
        <v>0</v>
      </c>
      <c r="AB407" s="99">
        <f>IF(Y407=0,0,IF(Y407&gt;7,SUM(LARGE(D407:W407,{1,2,3,4,5,6,7,8})),0))</f>
        <v>0</v>
      </c>
      <c r="AC407" s="58"/>
    </row>
    <row r="408" spans="1:29" ht="15" customHeight="1">
      <c r="A408" s="100" t="s">
        <v>302</v>
      </c>
      <c r="B408" s="101" t="s">
        <v>4</v>
      </c>
      <c r="C408" s="86" t="s">
        <v>49</v>
      </c>
      <c r="D408" s="102"/>
      <c r="E408" s="103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4"/>
      <c r="W408" s="103"/>
      <c r="X408" s="105"/>
      <c r="Y408" s="50">
        <f>COUNT(D408:W408)</f>
        <v>0</v>
      </c>
      <c r="Z408" s="99">
        <f>IF(Y408=0,0,AVERAGE(D408:W408))</f>
        <v>0</v>
      </c>
      <c r="AA408" s="99">
        <f>IF(Y408=0,0,IF(Y408&gt;7,AVERAGE(LARGE(D408:W408,{1,2,3,4,5,6,7,8})),0))</f>
        <v>0</v>
      </c>
      <c r="AB408" s="99">
        <f>IF(Y408=0,0,IF(Y408&gt;7,SUM(LARGE(D408:W408,{1,2,3,4,5,6,7,8})),0))</f>
        <v>0</v>
      </c>
      <c r="AC408" s="58"/>
    </row>
    <row r="409" spans="1:29" ht="15" customHeight="1">
      <c r="A409" s="100" t="s">
        <v>303</v>
      </c>
      <c r="B409" s="101" t="s">
        <v>2</v>
      </c>
      <c r="C409" s="106" t="s">
        <v>44</v>
      </c>
      <c r="D409" s="102"/>
      <c r="E409" s="103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4"/>
      <c r="W409" s="103"/>
      <c r="X409" s="105"/>
      <c r="Y409" s="50">
        <f>COUNT(D409:W409)</f>
        <v>0</v>
      </c>
      <c r="Z409" s="99">
        <f>IF(Y409=0,0,AVERAGE(D409:W409))</f>
        <v>0</v>
      </c>
      <c r="AA409" s="99">
        <f>IF(Y409=0,0,IF(Y409&gt;7,AVERAGE(LARGE(D409:W409,{1,2,3,4,5,6,7,8})),0))</f>
        <v>0</v>
      </c>
      <c r="AB409" s="99">
        <f>IF(Y409=0,0,IF(Y409&gt;7,SUM(LARGE(D409:W409,{1,2,3,4,5,6,7,8})),0))</f>
        <v>0</v>
      </c>
      <c r="AC409" s="58"/>
    </row>
    <row r="410" spans="1:29" ht="15" customHeight="1">
      <c r="A410" s="100" t="s">
        <v>304</v>
      </c>
      <c r="B410" s="101" t="s">
        <v>4</v>
      </c>
      <c r="C410" s="106" t="s">
        <v>39</v>
      </c>
      <c r="D410" s="102"/>
      <c r="E410" s="103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4"/>
      <c r="W410" s="103"/>
      <c r="X410" s="105"/>
      <c r="Y410" s="50">
        <f>COUNT(D410:W410)</f>
        <v>0</v>
      </c>
      <c r="Z410" s="99">
        <f>IF(Y410=0,0,AVERAGE(D410:W410))</f>
        <v>0</v>
      </c>
      <c r="AA410" s="99">
        <f>IF(Y410=0,0,IF(Y410&gt;7,AVERAGE(LARGE(D410:W410,{1,2,3,4,5,6,7,8})),0))</f>
        <v>0</v>
      </c>
      <c r="AB410" s="99">
        <f>IF(Y410=0,0,IF(Y410&gt;7,SUM(LARGE(D410:W410,{1,2,3,4,5,6,7,8})),0))</f>
        <v>0</v>
      </c>
      <c r="AC410" s="58"/>
    </row>
    <row r="411" spans="1:29" ht="15" customHeight="1">
      <c r="A411" s="100" t="s">
        <v>304</v>
      </c>
      <c r="B411" s="101" t="s">
        <v>4</v>
      </c>
      <c r="C411" s="86" t="s">
        <v>55</v>
      </c>
      <c r="D411" s="102"/>
      <c r="E411" s="103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4"/>
      <c r="W411" s="103"/>
      <c r="X411" s="105"/>
      <c r="Y411" s="50">
        <f>COUNT(D411:W411)</f>
        <v>0</v>
      </c>
      <c r="Z411" s="99">
        <f>IF(Y411=0,0,AVERAGE(D411:W411))</f>
        <v>0</v>
      </c>
      <c r="AA411" s="99">
        <f>IF(Y411=0,0,IF(Y411&gt;7,AVERAGE(LARGE(D411:W411,{1,2,3,4,5,6,7,8})),0))</f>
        <v>0</v>
      </c>
      <c r="AB411" s="99">
        <f>IF(Y411=0,0,IF(Y411&gt;7,SUM(LARGE(D411:W411,{1,2,3,4,5,6,7,8})),0))</f>
        <v>0</v>
      </c>
      <c r="AC411" s="58"/>
    </row>
    <row r="412" spans="1:29" ht="15" customHeight="1">
      <c r="A412" s="100" t="s">
        <v>304</v>
      </c>
      <c r="B412" s="101" t="s">
        <v>4</v>
      </c>
      <c r="C412" s="86" t="s">
        <v>83</v>
      </c>
      <c r="D412" s="102"/>
      <c r="E412" s="103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4"/>
      <c r="W412" s="103"/>
      <c r="X412" s="105"/>
      <c r="Y412" s="50">
        <f>COUNT(D412:W412)</f>
        <v>0</v>
      </c>
      <c r="Z412" s="99">
        <f>IF(Y412=0,0,AVERAGE(D412:W412))</f>
        <v>0</v>
      </c>
      <c r="AA412" s="99">
        <f>IF(Y412=0,0,IF(Y412&gt;7,AVERAGE(LARGE(D412:W412,{1,2,3,4,5,6,7,8})),0))</f>
        <v>0</v>
      </c>
      <c r="AB412" s="99">
        <f>IF(Y412=0,0,IF(Y412&gt;7,SUM(LARGE(D412:W412,{1,2,3,4,5,6,7,8})),0))</f>
        <v>0</v>
      </c>
      <c r="AC412" s="58"/>
    </row>
    <row r="413" spans="1:29" ht="15" customHeight="1">
      <c r="A413" s="100" t="s">
        <v>304</v>
      </c>
      <c r="B413" s="101" t="s">
        <v>4</v>
      </c>
      <c r="C413" s="86" t="s">
        <v>44</v>
      </c>
      <c r="D413" s="102"/>
      <c r="E413" s="103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4"/>
      <c r="W413" s="103"/>
      <c r="X413" s="105"/>
      <c r="Y413" s="50">
        <f>COUNT(D413:W413)</f>
        <v>0</v>
      </c>
      <c r="Z413" s="99">
        <f>IF(Y413=0,0,AVERAGE(D413:W413))</f>
        <v>0</v>
      </c>
      <c r="AA413" s="99">
        <f>IF(Y413=0,0,IF(Y413&gt;7,AVERAGE(LARGE(D413:W413,{1,2,3,4,5,6,7,8})),0))</f>
        <v>0</v>
      </c>
      <c r="AB413" s="99">
        <f>IF(Y413=0,0,IF(Y413&gt;7,SUM(LARGE(D413:W413,{1,2,3,4,5,6,7,8})),0))</f>
        <v>0</v>
      </c>
      <c r="AC413" s="58"/>
    </row>
    <row r="414" spans="1:29" ht="15" customHeight="1">
      <c r="A414" s="100" t="s">
        <v>305</v>
      </c>
      <c r="B414" s="101" t="s">
        <v>5</v>
      </c>
      <c r="C414" s="86" t="s">
        <v>39</v>
      </c>
      <c r="D414" s="102"/>
      <c r="E414" s="103"/>
      <c r="F414" s="102">
        <v>40</v>
      </c>
      <c r="G414" s="102">
        <v>37</v>
      </c>
      <c r="H414" s="102"/>
      <c r="I414" s="102">
        <v>37</v>
      </c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4"/>
      <c r="W414" s="103"/>
      <c r="X414" s="105"/>
      <c r="Y414" s="50">
        <f>COUNT(D414:W414)</f>
        <v>3</v>
      </c>
      <c r="Z414" s="99">
        <f>IF(Y414=0,0,AVERAGE(D414:W414))</f>
        <v>38</v>
      </c>
      <c r="AA414" s="99">
        <f>IF(Y414=0,0,IF(Y414&gt;7,AVERAGE(LARGE(D414:W414,{1,2,3,4,5,6,7,8})),0))</f>
        <v>0</v>
      </c>
      <c r="AB414" s="99">
        <f>IF(Y414=0,0,IF(Y414&gt;7,SUM(LARGE(D414:W414,{1,2,3,4,5,6,7,8})),0))</f>
        <v>0</v>
      </c>
      <c r="AC414" s="58"/>
    </row>
    <row r="415" spans="1:29" ht="15" customHeight="1">
      <c r="A415" s="100" t="s">
        <v>305</v>
      </c>
      <c r="B415" s="101" t="s">
        <v>5</v>
      </c>
      <c r="C415" s="86" t="s">
        <v>55</v>
      </c>
      <c r="D415" s="102"/>
      <c r="E415" s="103"/>
      <c r="F415" s="102">
        <v>38</v>
      </c>
      <c r="G415" s="102">
        <v>35</v>
      </c>
      <c r="H415" s="102"/>
      <c r="I415" s="102">
        <v>35</v>
      </c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4"/>
      <c r="W415" s="103"/>
      <c r="X415" s="110"/>
      <c r="Y415" s="50">
        <f>COUNT(D415:W415)</f>
        <v>3</v>
      </c>
      <c r="Z415" s="99">
        <f>IF(Y415=0,0,AVERAGE(D415:W415))</f>
        <v>36</v>
      </c>
      <c r="AA415" s="99">
        <f>IF(Y415=0,0,IF(Y415&gt;7,AVERAGE(LARGE(D415:W415,{1,2,3,4,5,6,7,8})),0))</f>
        <v>0</v>
      </c>
      <c r="AB415" s="99">
        <f>IF(Y415=0,0,IF(Y415&gt;7,SUM(LARGE(D415:W415,{1,2,3,4,5,6,7,8})),0))</f>
        <v>0</v>
      </c>
      <c r="AC415" s="58"/>
    </row>
    <row r="416" spans="1:29" ht="15" customHeight="1">
      <c r="A416" s="100" t="s">
        <v>306</v>
      </c>
      <c r="B416" s="101" t="s">
        <v>3</v>
      </c>
      <c r="C416" s="106" t="s">
        <v>39</v>
      </c>
      <c r="D416" s="102"/>
      <c r="E416" s="103"/>
      <c r="F416" s="102"/>
      <c r="G416" s="102">
        <v>39</v>
      </c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4"/>
      <c r="W416" s="103"/>
      <c r="X416" s="105"/>
      <c r="Y416" s="50">
        <f>COUNT(D416:W416)</f>
        <v>1</v>
      </c>
      <c r="Z416" s="99">
        <f>IF(Y416=0,0,AVERAGE(D416:W416))</f>
        <v>39</v>
      </c>
      <c r="AA416" s="99">
        <f>IF(Y416=0,0,IF(Y416&gt;7,AVERAGE(LARGE(D416:W416,{1,2,3,4,5,6,7,8})),0))</f>
        <v>0</v>
      </c>
      <c r="AB416" s="99">
        <f>IF(Y416=0,0,IF(Y416&gt;7,SUM(LARGE(D416:W416,{1,2,3,4,5,6,7,8})),0))</f>
        <v>0</v>
      </c>
      <c r="AC416" s="58"/>
    </row>
    <row r="417" spans="1:29" ht="15" customHeight="1">
      <c r="A417" s="100" t="s">
        <v>306</v>
      </c>
      <c r="B417" s="101" t="s">
        <v>3</v>
      </c>
      <c r="C417" s="86" t="s">
        <v>83</v>
      </c>
      <c r="D417" s="102"/>
      <c r="E417" s="103"/>
      <c r="F417" s="102"/>
      <c r="G417" s="102">
        <v>0</v>
      </c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4"/>
      <c r="W417" s="103"/>
      <c r="X417" s="105"/>
      <c r="Y417" s="50">
        <f>COUNT(D417:W417)</f>
        <v>1</v>
      </c>
      <c r="Z417" s="99">
        <f>IF(Y417=0,0,AVERAGE(D417:W417))</f>
        <v>0</v>
      </c>
      <c r="AA417" s="99">
        <f>IF(Y417=0,0,IF(Y417&gt;7,AVERAGE(LARGE(D417:W417,{1,2,3,4,5,6,7,8})),0))</f>
        <v>0</v>
      </c>
      <c r="AB417" s="99">
        <f>IF(Y417=0,0,IF(Y417&gt;7,SUM(LARGE(D417:W417,{1,2,3,4,5,6,7,8})),0))</f>
        <v>0</v>
      </c>
      <c r="AC417" s="58"/>
    </row>
    <row r="418" spans="1:29" ht="15" customHeight="1">
      <c r="A418" s="100" t="s">
        <v>306</v>
      </c>
      <c r="B418" s="101" t="s">
        <v>3</v>
      </c>
      <c r="C418" s="86" t="s">
        <v>44</v>
      </c>
      <c r="D418" s="102"/>
      <c r="E418" s="103"/>
      <c r="F418" s="102"/>
      <c r="G418" s="102">
        <v>35</v>
      </c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4"/>
      <c r="W418" s="103"/>
      <c r="X418" s="105"/>
      <c r="Y418" s="50">
        <f>COUNT(D418:W418)</f>
        <v>1</v>
      </c>
      <c r="Z418" s="99">
        <f>IF(Y418=0,0,AVERAGE(D418:W418))</f>
        <v>35</v>
      </c>
      <c r="AA418" s="99">
        <f>IF(Y418=0,0,IF(Y418&gt;7,AVERAGE(LARGE(D418:W418,{1,2,3,4,5,6,7,8})),0))</f>
        <v>0</v>
      </c>
      <c r="AB418" s="99">
        <f>IF(Y418=0,0,IF(Y418&gt;7,SUM(LARGE(D418:W418,{1,2,3,4,5,6,7,8})),0))</f>
        <v>0</v>
      </c>
      <c r="AC418" s="58"/>
    </row>
    <row r="419" spans="1:29" ht="15" customHeight="1">
      <c r="A419" s="100" t="s">
        <v>307</v>
      </c>
      <c r="B419" s="101" t="s">
        <v>3</v>
      </c>
      <c r="C419" s="86" t="s">
        <v>40</v>
      </c>
      <c r="D419" s="102"/>
      <c r="E419" s="103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4"/>
      <c r="W419" s="103"/>
      <c r="X419" s="105"/>
      <c r="Y419" s="50">
        <f>COUNT(D419:W419)</f>
        <v>0</v>
      </c>
      <c r="Z419" s="99">
        <f>IF(Y419=0,0,AVERAGE(D419:W419))</f>
        <v>0</v>
      </c>
      <c r="AA419" s="99">
        <f>IF(Y419=0,0,IF(Y419&gt;7,AVERAGE(LARGE(D419:W419,{1,2,3,4,5,6,7,8})),0))</f>
        <v>0</v>
      </c>
      <c r="AB419" s="99">
        <f>IF(Y419=0,0,IF(Y419&gt;7,SUM(LARGE(D419:W419,{1,2,3,4,5,6,7,8})),0))</f>
        <v>0</v>
      </c>
      <c r="AC419" s="58"/>
    </row>
    <row r="420" spans="1:29" ht="15" customHeight="1">
      <c r="A420" s="100" t="s">
        <v>308</v>
      </c>
      <c r="B420" s="101" t="s">
        <v>10</v>
      </c>
      <c r="C420" s="86" t="s">
        <v>39</v>
      </c>
      <c r="D420" s="102"/>
      <c r="E420" s="103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4"/>
      <c r="W420" s="103"/>
      <c r="X420" s="105"/>
      <c r="Y420" s="50">
        <f>COUNT(D420:W420)</f>
        <v>0</v>
      </c>
      <c r="Z420" s="99">
        <f>IF(Y420=0,0,AVERAGE(D420:W420))</f>
        <v>0</v>
      </c>
      <c r="AA420" s="99">
        <f>IF(Y420=0,0,IF(Y420&gt;7,AVERAGE(LARGE(D420:W420,{1,2,3,4,5,6,7,8})),0))</f>
        <v>0</v>
      </c>
      <c r="AB420" s="99">
        <f>IF(Y420=0,0,IF(Y420&gt;7,SUM(LARGE(D420:W420,{1,2,3,4,5,6,7,8})),0))</f>
        <v>0</v>
      </c>
      <c r="AC420" s="58"/>
    </row>
    <row r="421" spans="1:29" ht="15" customHeight="1">
      <c r="A421" s="100" t="s">
        <v>309</v>
      </c>
      <c r="B421" s="101" t="s">
        <v>10</v>
      </c>
      <c r="C421" s="86" t="s">
        <v>39</v>
      </c>
      <c r="D421" s="102"/>
      <c r="E421" s="103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4"/>
      <c r="W421" s="103"/>
      <c r="X421" s="105"/>
      <c r="Y421" s="50">
        <f>COUNT(D421:W421)</f>
        <v>0</v>
      </c>
      <c r="Z421" s="99">
        <f>IF(Y421=0,0,AVERAGE(D421:W421))</f>
        <v>0</v>
      </c>
      <c r="AA421" s="99">
        <f>IF(Y421=0,0,IF(Y421&gt;7,AVERAGE(LARGE(D421:W421,{1,2,3,4,5,6,7,8})),0))</f>
        <v>0</v>
      </c>
      <c r="AB421" s="99">
        <f>IF(Y421=0,0,IF(Y421&gt;7,SUM(LARGE(D421:W421,{1,2,3,4,5,6,7,8})),0))</f>
        <v>0</v>
      </c>
      <c r="AC421" s="58"/>
    </row>
    <row r="422" spans="1:29" ht="15" customHeight="1">
      <c r="A422" s="107" t="s">
        <v>310</v>
      </c>
      <c r="B422" s="105" t="s">
        <v>10</v>
      </c>
      <c r="C422" s="112" t="s">
        <v>55</v>
      </c>
      <c r="D422" s="113"/>
      <c r="E422" s="114"/>
      <c r="F422" s="113"/>
      <c r="G422" s="113"/>
      <c r="H422" s="113"/>
      <c r="I422" s="113"/>
      <c r="J422" s="113"/>
      <c r="K422" s="102"/>
      <c r="L422" s="113"/>
      <c r="M422" s="102"/>
      <c r="N422" s="113"/>
      <c r="O422" s="113"/>
      <c r="P422" s="113"/>
      <c r="Q422" s="113"/>
      <c r="R422" s="113"/>
      <c r="S422" s="113"/>
      <c r="T422" s="113"/>
      <c r="U422" s="113"/>
      <c r="V422" s="115"/>
      <c r="W422" s="114"/>
      <c r="X422" s="105"/>
      <c r="Y422" s="50">
        <f>COUNT(D422:W422)</f>
        <v>0</v>
      </c>
      <c r="Z422" s="99">
        <f>IF(Y422=0,0,AVERAGE(D422:W422))</f>
        <v>0</v>
      </c>
      <c r="AA422" s="99">
        <f>IF(Y422=0,0,IF(Y422&gt;7,AVERAGE(LARGE(D422:W422,{1,2,3,4,5,6,7,8})),0))</f>
        <v>0</v>
      </c>
      <c r="AB422" s="99">
        <f>IF(Y422=0,0,IF(Y422&gt;7,SUM(LARGE(D422:W422,{1,2,3,4,5,6,7,8})),0))</f>
        <v>0</v>
      </c>
      <c r="AC422" s="58"/>
    </row>
    <row r="423" spans="1:29" ht="15" customHeight="1">
      <c r="A423" s="107" t="s">
        <v>311</v>
      </c>
      <c r="B423" s="105" t="s">
        <v>10</v>
      </c>
      <c r="C423" s="86" t="s">
        <v>39</v>
      </c>
      <c r="D423" s="102"/>
      <c r="E423" s="103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4"/>
      <c r="W423" s="103"/>
      <c r="X423" s="105"/>
      <c r="Y423" s="50">
        <f>COUNT(D423:W423)</f>
        <v>0</v>
      </c>
      <c r="Z423" s="99">
        <f>IF(Y423=0,0,AVERAGE(D423:W423))</f>
        <v>0</v>
      </c>
      <c r="AA423" s="99">
        <f>IF(Y423=0,0,IF(Y423&gt;7,AVERAGE(LARGE(D423:W423,{1,2,3,4,5,6,7,8})),0))</f>
        <v>0</v>
      </c>
      <c r="AB423" s="99">
        <f>IF(Y423=0,0,IF(Y423&gt;7,SUM(LARGE(D423:W423,{1,2,3,4,5,6,7,8})),0))</f>
        <v>0</v>
      </c>
      <c r="AC423" s="58"/>
    </row>
    <row r="424" spans="1:29" ht="15" customHeight="1">
      <c r="A424" s="100" t="s">
        <v>312</v>
      </c>
      <c r="B424" s="101" t="s">
        <v>5</v>
      </c>
      <c r="C424" s="86" t="s">
        <v>39</v>
      </c>
      <c r="D424" s="102">
        <v>36</v>
      </c>
      <c r="E424" s="103">
        <v>42</v>
      </c>
      <c r="F424" s="102">
        <v>40</v>
      </c>
      <c r="G424" s="102">
        <v>36</v>
      </c>
      <c r="H424" s="102">
        <v>38</v>
      </c>
      <c r="I424" s="102">
        <v>33</v>
      </c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4"/>
      <c r="W424" s="103"/>
      <c r="X424" s="105"/>
      <c r="Y424" s="50">
        <f>COUNT(D424:W424)</f>
        <v>6</v>
      </c>
      <c r="Z424" s="99">
        <f>IF(Y424=0,0,AVERAGE(D424:W424))</f>
        <v>37.5</v>
      </c>
      <c r="AA424" s="99">
        <f>IF(Y424=0,0,IF(Y424&gt;7,AVERAGE(LARGE(D424:W424,{1,2,3,4,5,6,7,8})),0))</f>
        <v>0</v>
      </c>
      <c r="AB424" s="99">
        <f>IF(Y424=0,0,IF(Y424&gt;7,SUM(LARGE(D424:W424,{1,2,3,4,5,6,7,8})),0))</f>
        <v>0</v>
      </c>
      <c r="AC424" s="58"/>
    </row>
    <row r="425" spans="1:29" ht="15" customHeight="1">
      <c r="A425" s="100" t="s">
        <v>312</v>
      </c>
      <c r="B425" s="101" t="s">
        <v>5</v>
      </c>
      <c r="C425" s="86" t="s">
        <v>55</v>
      </c>
      <c r="D425" s="102">
        <v>36</v>
      </c>
      <c r="E425" s="103">
        <v>35</v>
      </c>
      <c r="F425" s="102">
        <v>38</v>
      </c>
      <c r="G425" s="102">
        <v>38</v>
      </c>
      <c r="H425" s="102">
        <v>40</v>
      </c>
      <c r="I425" s="102">
        <v>37</v>
      </c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4"/>
      <c r="W425" s="103"/>
      <c r="X425" s="105"/>
      <c r="Y425" s="50">
        <f>COUNT(D425:W425)</f>
        <v>6</v>
      </c>
      <c r="Z425" s="99">
        <f>IF(Y425=0,0,AVERAGE(D425:W425))</f>
        <v>37.333333333333336</v>
      </c>
      <c r="AA425" s="99">
        <f>IF(Y425=0,0,IF(Y425&gt;7,AVERAGE(LARGE(D425:W425,{1,2,3,4,5,6,7,8})),0))</f>
        <v>0</v>
      </c>
      <c r="AB425" s="99">
        <f>IF(Y425=0,0,IF(Y425&gt;7,SUM(LARGE(D425:W425,{1,2,3,4,5,6,7,8})),0))</f>
        <v>0</v>
      </c>
      <c r="AC425" s="58"/>
    </row>
    <row r="426" spans="1:29" ht="15" customHeight="1">
      <c r="A426" s="100" t="s">
        <v>313</v>
      </c>
      <c r="B426" s="101" t="s">
        <v>6</v>
      </c>
      <c r="C426" s="86" t="s">
        <v>39</v>
      </c>
      <c r="D426" s="102"/>
      <c r="E426" s="103"/>
      <c r="F426" s="102">
        <v>40</v>
      </c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4"/>
      <c r="W426" s="103"/>
      <c r="X426" s="105"/>
      <c r="Y426" s="50">
        <f>COUNT(D426:W426)</f>
        <v>1</v>
      </c>
      <c r="Z426" s="99">
        <f>IF(Y426=0,0,AVERAGE(D426:W426))</f>
        <v>40</v>
      </c>
      <c r="AA426" s="99">
        <f>IF(Y426=0,0,IF(Y426&gt;7,AVERAGE(LARGE(D426:W426,{1,2,3,4,5,6,7,8})),0))</f>
        <v>0</v>
      </c>
      <c r="AB426" s="99">
        <f>IF(Y426=0,0,IF(Y426&gt;7,SUM(LARGE(D426:W426,{1,2,3,4,5,6,7,8})),0))</f>
        <v>0</v>
      </c>
      <c r="AC426" s="58"/>
    </row>
    <row r="427" spans="1:29" ht="15" customHeight="1">
      <c r="A427" s="100" t="s">
        <v>313</v>
      </c>
      <c r="B427" s="101" t="s">
        <v>6</v>
      </c>
      <c r="C427" s="86" t="s">
        <v>40</v>
      </c>
      <c r="D427" s="102"/>
      <c r="E427" s="103"/>
      <c r="F427" s="102">
        <v>42</v>
      </c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4"/>
      <c r="W427" s="103"/>
      <c r="X427" s="105"/>
      <c r="Y427" s="50">
        <f>COUNT(D427:W427)</f>
        <v>1</v>
      </c>
      <c r="Z427" s="99">
        <f>IF(Y427=0,0,AVERAGE(D427:W427))</f>
        <v>42</v>
      </c>
      <c r="AA427" s="99">
        <f>IF(Y427=0,0,IF(Y427&gt;7,AVERAGE(LARGE(D427:W427,{1,2,3,4,5,6,7,8})),0))</f>
        <v>0</v>
      </c>
      <c r="AB427" s="99">
        <f>IF(Y427=0,0,IF(Y427&gt;7,SUM(LARGE(D427:W427,{1,2,3,4,5,6,7,8})),0))</f>
        <v>0</v>
      </c>
      <c r="AC427" s="58"/>
    </row>
    <row r="428" spans="1:29" ht="15" customHeight="1">
      <c r="A428" s="100" t="s">
        <v>313</v>
      </c>
      <c r="B428" s="101" t="s">
        <v>6</v>
      </c>
      <c r="C428" s="86" t="s">
        <v>44</v>
      </c>
      <c r="D428" s="102"/>
      <c r="E428" s="103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4"/>
      <c r="W428" s="103"/>
      <c r="X428" s="105"/>
      <c r="Y428" s="50">
        <f>COUNT(D428:W428)</f>
        <v>0</v>
      </c>
      <c r="Z428" s="99">
        <f>IF(Y428=0,0,AVERAGE(D428:W428))</f>
        <v>0</v>
      </c>
      <c r="AA428" s="99">
        <f>IF(Y428=0,0,IF(Y428&gt;7,AVERAGE(LARGE(D428:W428,{1,2,3,4,5,6,7,8})),0))</f>
        <v>0</v>
      </c>
      <c r="AB428" s="99">
        <f>IF(Y428=0,0,IF(Y428&gt;7,SUM(LARGE(D428:W428,{1,2,3,4,5,6,7,8})),0))</f>
        <v>0</v>
      </c>
      <c r="AC428" s="58"/>
    </row>
    <row r="429" spans="1:29" ht="15" customHeight="1">
      <c r="A429" s="100" t="s">
        <v>314</v>
      </c>
      <c r="B429" s="101" t="s">
        <v>6</v>
      </c>
      <c r="C429" s="86" t="s">
        <v>39</v>
      </c>
      <c r="D429" s="102"/>
      <c r="E429" s="103"/>
      <c r="F429" s="102">
        <v>35</v>
      </c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4"/>
      <c r="W429" s="103"/>
      <c r="X429" s="105"/>
      <c r="Y429" s="50">
        <f>COUNT(D429:W429)</f>
        <v>1</v>
      </c>
      <c r="Z429" s="99">
        <f>IF(Y429=0,0,AVERAGE(D429:W429))</f>
        <v>35</v>
      </c>
      <c r="AA429" s="99">
        <f>IF(Y429=0,0,IF(Y429&gt;7,AVERAGE(LARGE(D429:W429,{1,2,3,4,5,6,7,8})),0))</f>
        <v>0</v>
      </c>
      <c r="AB429" s="99">
        <f>IF(Y429=0,0,IF(Y429&gt;7,SUM(LARGE(D429:W429,{1,2,3,4,5,6,7,8})),0))</f>
        <v>0</v>
      </c>
      <c r="AC429" s="58"/>
    </row>
    <row r="430" spans="1:29" ht="15" customHeight="1">
      <c r="A430" s="100" t="s">
        <v>314</v>
      </c>
      <c r="B430" s="101" t="s">
        <v>6</v>
      </c>
      <c r="C430" s="86" t="s">
        <v>40</v>
      </c>
      <c r="D430" s="102"/>
      <c r="E430" s="103"/>
      <c r="F430" s="102">
        <v>44</v>
      </c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4"/>
      <c r="W430" s="103"/>
      <c r="X430" s="105"/>
      <c r="Y430" s="50">
        <f>COUNT(D430:W430)</f>
        <v>1</v>
      </c>
      <c r="Z430" s="99">
        <f>IF(Y430=0,0,AVERAGE(D430:W430))</f>
        <v>44</v>
      </c>
      <c r="AA430" s="99">
        <f>IF(Y430=0,0,IF(Y430&gt;7,AVERAGE(LARGE(D430:W430,{1,2,3,4,5,6,7,8})),0))</f>
        <v>0</v>
      </c>
      <c r="AB430" s="99">
        <f>IF(Y430=0,0,IF(Y430&gt;7,SUM(LARGE(D430:W430,{1,2,3,4,5,6,7,8})),0))</f>
        <v>0</v>
      </c>
      <c r="AC430" s="58"/>
    </row>
    <row r="431" spans="1:29" ht="15" customHeight="1">
      <c r="A431" s="100" t="s">
        <v>314</v>
      </c>
      <c r="B431" s="101" t="s">
        <v>6</v>
      </c>
      <c r="C431" s="86" t="s">
        <v>44</v>
      </c>
      <c r="D431" s="102"/>
      <c r="E431" s="103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4"/>
      <c r="W431" s="103"/>
      <c r="X431" s="105"/>
      <c r="Y431" s="50">
        <f>COUNT(D431:W431)</f>
        <v>0</v>
      </c>
      <c r="Z431" s="99">
        <f>IF(Y431=0,0,AVERAGE(D431:W431))</f>
        <v>0</v>
      </c>
      <c r="AA431" s="99">
        <f>IF(Y431=0,0,IF(Y431&gt;7,AVERAGE(LARGE(D431:W431,{1,2,3,4,5,6,7,8})),0))</f>
        <v>0</v>
      </c>
      <c r="AB431" s="99">
        <f>IF(Y431=0,0,IF(Y431&gt;7,SUM(LARGE(D431:W431,{1,2,3,4,5,6,7,8})),0))</f>
        <v>0</v>
      </c>
      <c r="AC431" s="58"/>
    </row>
    <row r="432" spans="1:29" ht="15" customHeight="1">
      <c r="A432" s="100" t="s">
        <v>315</v>
      </c>
      <c r="B432" s="101" t="s">
        <v>4</v>
      </c>
      <c r="C432" s="86" t="s">
        <v>39</v>
      </c>
      <c r="D432" s="102"/>
      <c r="E432" s="103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4"/>
      <c r="W432" s="103"/>
      <c r="X432" s="105"/>
      <c r="Y432" s="50">
        <f>COUNT(D432:W432)</f>
        <v>0</v>
      </c>
      <c r="Z432" s="99">
        <f>IF(Y432=0,0,AVERAGE(D432:W432))</f>
        <v>0</v>
      </c>
      <c r="AA432" s="99">
        <f>IF(Y432=0,0,IF(Y432&gt;7,AVERAGE(LARGE(D432:W432,{1,2,3,4,5,6,7,8})),0))</f>
        <v>0</v>
      </c>
      <c r="AB432" s="99">
        <f>IF(Y432=0,0,IF(Y432&gt;7,SUM(LARGE(D432:W432,{1,2,3,4,5,6,7,8})),0))</f>
        <v>0</v>
      </c>
      <c r="AC432" s="58"/>
    </row>
    <row r="433" spans="1:29" ht="15" customHeight="1">
      <c r="A433" s="100" t="s">
        <v>316</v>
      </c>
      <c r="B433" s="101" t="s">
        <v>3</v>
      </c>
      <c r="C433" s="86" t="s">
        <v>39</v>
      </c>
      <c r="D433" s="102"/>
      <c r="E433" s="103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4"/>
      <c r="W433" s="103"/>
      <c r="X433" s="105"/>
      <c r="Y433" s="50">
        <f>COUNT(D433:W433)</f>
        <v>0</v>
      </c>
      <c r="Z433" s="99">
        <f>IF(Y433=0,0,AVERAGE(D433:W433))</f>
        <v>0</v>
      </c>
      <c r="AA433" s="99">
        <f>IF(Y433=0,0,IF(Y433&gt;7,AVERAGE(LARGE(D433:W433,{1,2,3,4,5,6,7,8})),0))</f>
        <v>0</v>
      </c>
      <c r="AB433" s="99">
        <f>IF(Y433=0,0,IF(Y433&gt;7,SUM(LARGE(D433:W433,{1,2,3,4,5,6,7,8})),0))</f>
        <v>0</v>
      </c>
      <c r="AC433" s="58"/>
    </row>
    <row r="434" spans="1:29" ht="15" customHeight="1">
      <c r="A434" s="100" t="s">
        <v>317</v>
      </c>
      <c r="B434" s="101" t="s">
        <v>7</v>
      </c>
      <c r="C434" s="86" t="s">
        <v>39</v>
      </c>
      <c r="D434" s="102"/>
      <c r="E434" s="103"/>
      <c r="F434" s="102"/>
      <c r="G434" s="102"/>
      <c r="H434" s="102"/>
      <c r="I434" s="102">
        <v>40</v>
      </c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4"/>
      <c r="W434" s="103"/>
      <c r="X434" s="105"/>
      <c r="Y434" s="50">
        <f>COUNT(D434:W434)</f>
        <v>1</v>
      </c>
      <c r="Z434" s="99">
        <f>IF(Y434=0,0,AVERAGE(D434:W434))</f>
        <v>40</v>
      </c>
      <c r="AA434" s="99">
        <f>IF(Y434=0,0,IF(Y434&gt;7,AVERAGE(LARGE(D434:W434,{1,2,3,4,5,6,7,8})),0))</f>
        <v>0</v>
      </c>
      <c r="AB434" s="99">
        <f>IF(Y434=0,0,IF(Y434&gt;7,SUM(LARGE(D434:W434,{1,2,3,4,5,6,7,8})),0))</f>
        <v>0</v>
      </c>
      <c r="AC434" s="58"/>
    </row>
    <row r="435" spans="1:29" ht="15" customHeight="1">
      <c r="A435" s="100" t="s">
        <v>317</v>
      </c>
      <c r="B435" s="101" t="s">
        <v>3</v>
      </c>
      <c r="C435" s="86" t="s">
        <v>55</v>
      </c>
      <c r="D435" s="102"/>
      <c r="E435" s="103"/>
      <c r="F435" s="102"/>
      <c r="G435" s="102"/>
      <c r="H435" s="102"/>
      <c r="I435" s="102">
        <v>39</v>
      </c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4"/>
      <c r="W435" s="103"/>
      <c r="X435" s="105"/>
      <c r="Y435" s="50">
        <f>COUNT(D435:W435)</f>
        <v>1</v>
      </c>
      <c r="Z435" s="99">
        <f>IF(Y435=0,0,AVERAGE(D435:W435))</f>
        <v>39</v>
      </c>
      <c r="AA435" s="99">
        <f>IF(Y435=0,0,IF(Y435&gt;7,AVERAGE(LARGE(D435:W435,{1,2,3,4,5,6,7,8})),0))</f>
        <v>0</v>
      </c>
      <c r="AB435" s="99">
        <f>IF(Y435=0,0,IF(Y435&gt;7,SUM(LARGE(D435:W435,{1,2,3,4,5,6,7,8})),0))</f>
        <v>0</v>
      </c>
      <c r="AC435" s="58"/>
    </row>
    <row r="436" spans="1:29" ht="15" customHeight="1">
      <c r="A436" s="100" t="s">
        <v>318</v>
      </c>
      <c r="B436" s="101" t="s">
        <v>6</v>
      </c>
      <c r="C436" s="86" t="s">
        <v>40</v>
      </c>
      <c r="D436" s="102"/>
      <c r="E436" s="103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4"/>
      <c r="W436" s="103"/>
      <c r="X436" s="105"/>
      <c r="Y436" s="50">
        <f>COUNT(D436:W436)</f>
        <v>0</v>
      </c>
      <c r="Z436" s="99">
        <f>IF(Y436=0,0,AVERAGE(D436:W436))</f>
        <v>0</v>
      </c>
      <c r="AA436" s="99">
        <f>IF(Y436=0,0,IF(Y436&gt;7,AVERAGE(LARGE(D436:W436,{1,2,3,4,5,6,7,8})),0))</f>
        <v>0</v>
      </c>
      <c r="AB436" s="99">
        <f>IF(Y436=0,0,IF(Y436&gt;7,SUM(LARGE(D436:W436,{1,2,3,4,5,6,7,8})),0))</f>
        <v>0</v>
      </c>
      <c r="AC436" s="58"/>
    </row>
    <row r="437" spans="1:29" ht="15" customHeight="1">
      <c r="A437" s="100" t="s">
        <v>318</v>
      </c>
      <c r="B437" s="101" t="s">
        <v>6</v>
      </c>
      <c r="C437" s="86" t="s">
        <v>55</v>
      </c>
      <c r="D437" s="102"/>
      <c r="E437" s="103">
        <v>30</v>
      </c>
      <c r="F437" s="102">
        <v>35</v>
      </c>
      <c r="G437" s="102">
        <v>34</v>
      </c>
      <c r="H437" s="102"/>
      <c r="I437" s="102">
        <v>23</v>
      </c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4">
        <v>33</v>
      </c>
      <c r="W437" s="103"/>
      <c r="X437" s="105"/>
      <c r="Y437" s="50">
        <f>COUNT(D437:W437)</f>
        <v>5</v>
      </c>
      <c r="Z437" s="99">
        <f>IF(Y437=0,0,AVERAGE(D437:W437))</f>
        <v>31</v>
      </c>
      <c r="AA437" s="99">
        <f>IF(Y437=0,0,IF(Y437&gt;7,AVERAGE(LARGE(D437:W437,{1,2,3,4,5,6,7,8})),0))</f>
        <v>0</v>
      </c>
      <c r="AB437" s="99">
        <f>IF(Y437=0,0,IF(Y437&gt;7,SUM(LARGE(D437:W437,{1,2,3,4,5,6,7,8})),0))</f>
        <v>0</v>
      </c>
      <c r="AC437" s="58"/>
    </row>
    <row r="438" spans="1:29" ht="15" customHeight="1">
      <c r="A438" s="100" t="s">
        <v>318</v>
      </c>
      <c r="B438" s="101" t="s">
        <v>6</v>
      </c>
      <c r="C438" s="86" t="s">
        <v>44</v>
      </c>
      <c r="D438" s="102"/>
      <c r="E438" s="103">
        <v>30</v>
      </c>
      <c r="F438" s="102">
        <v>31</v>
      </c>
      <c r="G438" s="102">
        <v>32</v>
      </c>
      <c r="H438" s="102"/>
      <c r="I438" s="102">
        <v>42</v>
      </c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4"/>
      <c r="W438" s="103"/>
      <c r="X438" s="105"/>
      <c r="Y438" s="50">
        <f>COUNT(D438:W438)</f>
        <v>4</v>
      </c>
      <c r="Z438" s="99">
        <f>IF(Y438=0,0,AVERAGE(D438:W438))</f>
        <v>33.75</v>
      </c>
      <c r="AA438" s="99">
        <f>IF(Y438=0,0,IF(Y438&gt;7,AVERAGE(LARGE(D438:W438,{1,2,3,4,5,6,7,8})),0))</f>
        <v>0</v>
      </c>
      <c r="AB438" s="99">
        <f>IF(Y438=0,0,IF(Y438&gt;7,SUM(LARGE(D438:W438,{1,2,3,4,5,6,7,8})),0))</f>
        <v>0</v>
      </c>
      <c r="AC438" s="58"/>
    </row>
    <row r="439" spans="1:29" ht="15" customHeight="1">
      <c r="A439" s="100" t="s">
        <v>617</v>
      </c>
      <c r="B439" s="101" t="s">
        <v>3</v>
      </c>
      <c r="C439" s="86" t="s">
        <v>47</v>
      </c>
      <c r="D439" s="102"/>
      <c r="E439" s="103">
        <v>35</v>
      </c>
      <c r="F439" s="102">
        <v>34</v>
      </c>
      <c r="G439" s="102">
        <v>39</v>
      </c>
      <c r="H439" s="102">
        <v>31</v>
      </c>
      <c r="I439" s="102">
        <v>30</v>
      </c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9"/>
      <c r="U439" s="102"/>
      <c r="V439" s="104"/>
      <c r="W439" s="103"/>
      <c r="X439" s="105"/>
      <c r="Y439" s="50">
        <f>COUNT(D439:W439)</f>
        <v>5</v>
      </c>
      <c r="Z439" s="99">
        <f>IF(Y439=0,0,AVERAGE(D439:W439))</f>
        <v>33.799999999999997</v>
      </c>
      <c r="AA439" s="99">
        <f>IF(Y439=0,0,IF(Y439&gt;7,AVERAGE(LARGE(D439:W439,{1,2,3,4,5,6,7,8})),0))</f>
        <v>0</v>
      </c>
      <c r="AB439" s="99">
        <f>IF(Y439=0,0,IF(Y439&gt;7,SUM(LARGE(D439:W439,{1,2,3,4,5,6,7,8})),0))</f>
        <v>0</v>
      </c>
      <c r="AC439" s="58"/>
    </row>
    <row r="440" spans="1:29" ht="15" customHeight="1">
      <c r="A440" s="100" t="s">
        <v>616</v>
      </c>
      <c r="B440" s="101" t="s">
        <v>3</v>
      </c>
      <c r="C440" s="86" t="s">
        <v>39</v>
      </c>
      <c r="D440" s="102"/>
      <c r="E440" s="103">
        <v>40</v>
      </c>
      <c r="F440" s="102">
        <v>39</v>
      </c>
      <c r="G440" s="102">
        <v>40</v>
      </c>
      <c r="H440" s="102">
        <v>37</v>
      </c>
      <c r="I440" s="102">
        <v>44</v>
      </c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4">
        <v>39</v>
      </c>
      <c r="W440" s="103"/>
      <c r="X440" s="105"/>
      <c r="Y440" s="50">
        <f>COUNT(D440:W440)</f>
        <v>6</v>
      </c>
      <c r="Z440" s="99">
        <f>IF(Y440=0,0,AVERAGE(D440:W440))</f>
        <v>39.833333333333336</v>
      </c>
      <c r="AA440" s="99">
        <f>IF(Y440=0,0,IF(Y440&gt;7,AVERAGE(LARGE(D440:W440,{1,2,3,4,5,6,7,8})),0))</f>
        <v>0</v>
      </c>
      <c r="AB440" s="99">
        <f>IF(Y440=0,0,IF(Y440&gt;7,SUM(LARGE(D440:W440,{1,2,3,4,5,6,7,8})),0))</f>
        <v>0</v>
      </c>
      <c r="AC440" s="58"/>
    </row>
    <row r="441" spans="1:29" ht="15" customHeight="1">
      <c r="A441" s="100" t="s">
        <v>319</v>
      </c>
      <c r="B441" s="101" t="s">
        <v>10</v>
      </c>
      <c r="C441" s="86" t="s">
        <v>39</v>
      </c>
      <c r="D441" s="102"/>
      <c r="E441" s="103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4"/>
      <c r="W441" s="103"/>
      <c r="X441" s="105"/>
      <c r="Y441" s="50">
        <f>COUNT(D441:W441)</f>
        <v>0</v>
      </c>
      <c r="Z441" s="99">
        <f>IF(Y441=0,0,AVERAGE(D441:W441))</f>
        <v>0</v>
      </c>
      <c r="AA441" s="99">
        <f>IF(Y441=0,0,IF(Y441&gt;7,AVERAGE(LARGE(D441:W441,{1,2,3,4,5,6,7,8})),0))</f>
        <v>0</v>
      </c>
      <c r="AB441" s="99">
        <f>IF(Y441=0,0,IF(Y441&gt;7,SUM(LARGE(D441:W441,{1,2,3,4,5,6,7,8})),0))</f>
        <v>0</v>
      </c>
      <c r="AC441" s="58"/>
    </row>
    <row r="442" spans="1:29" ht="15" customHeight="1">
      <c r="A442" s="100" t="s">
        <v>319</v>
      </c>
      <c r="B442" s="101" t="s">
        <v>10</v>
      </c>
      <c r="C442" s="86" t="s">
        <v>40</v>
      </c>
      <c r="D442" s="102"/>
      <c r="E442" s="103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4"/>
      <c r="W442" s="103"/>
      <c r="X442" s="105"/>
      <c r="Y442" s="50">
        <f>COUNT(D442:W442)</f>
        <v>0</v>
      </c>
      <c r="Z442" s="99">
        <f>IF(Y442=0,0,AVERAGE(D442:W442))</f>
        <v>0</v>
      </c>
      <c r="AA442" s="99">
        <f>IF(Y442=0,0,IF(Y442&gt;7,AVERAGE(LARGE(D442:W442,{1,2,3,4,5,6,7,8})),0))</f>
        <v>0</v>
      </c>
      <c r="AB442" s="99">
        <f>IF(Y442=0,0,IF(Y442&gt;7,SUM(LARGE(D442:W442,{1,2,3,4,5,6,7,8})),0))</f>
        <v>0</v>
      </c>
      <c r="AC442" s="58"/>
    </row>
    <row r="443" spans="1:29" ht="15" customHeight="1">
      <c r="A443" s="100" t="s">
        <v>320</v>
      </c>
      <c r="B443" s="101" t="s">
        <v>5</v>
      </c>
      <c r="C443" s="86" t="s">
        <v>39</v>
      </c>
      <c r="D443" s="102"/>
      <c r="E443" s="103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4"/>
      <c r="W443" s="103"/>
      <c r="X443" s="105"/>
      <c r="Y443" s="50">
        <f>COUNT(D443:W443)</f>
        <v>0</v>
      </c>
      <c r="Z443" s="99">
        <f>IF(Y443=0,0,AVERAGE(D443:W443))</f>
        <v>0</v>
      </c>
      <c r="AA443" s="99">
        <f>IF(Y443=0,0,IF(Y443&gt;7,AVERAGE(LARGE(D443:W443,{1,2,3,4,5,6,7,8})),0))</f>
        <v>0</v>
      </c>
      <c r="AB443" s="99">
        <f>IF(Y443=0,0,IF(Y443&gt;7,SUM(LARGE(D443:W443,{1,2,3,4,5,6,7,8})),0))</f>
        <v>0</v>
      </c>
      <c r="AC443" s="58"/>
    </row>
    <row r="444" spans="1:29" ht="15" customHeight="1">
      <c r="A444" s="107" t="s">
        <v>321</v>
      </c>
      <c r="B444" s="105" t="s">
        <v>10</v>
      </c>
      <c r="C444" s="86" t="s">
        <v>39</v>
      </c>
      <c r="D444" s="102"/>
      <c r="E444" s="103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4"/>
      <c r="W444" s="103"/>
      <c r="X444" s="105"/>
      <c r="Y444" s="50">
        <f>COUNT(D444:W444)</f>
        <v>0</v>
      </c>
      <c r="Z444" s="99">
        <f>IF(Y444=0,0,AVERAGE(D444:W444))</f>
        <v>0</v>
      </c>
      <c r="AA444" s="99">
        <f>IF(Y444=0,0,IF(Y444&gt;7,AVERAGE(LARGE(D444:W444,{1,2,3,4,5,6,7,8})),0))</f>
        <v>0</v>
      </c>
      <c r="AB444" s="99">
        <f>IF(Y444=0,0,IF(Y444&gt;7,SUM(LARGE(D444:W444,{1,2,3,4,5,6,7,8})),0))</f>
        <v>0</v>
      </c>
      <c r="AC444" s="58"/>
    </row>
    <row r="445" spans="1:29" ht="15" customHeight="1">
      <c r="A445" s="100" t="s">
        <v>322</v>
      </c>
      <c r="B445" s="101" t="s">
        <v>10</v>
      </c>
      <c r="C445" s="86" t="s">
        <v>39</v>
      </c>
      <c r="D445" s="102"/>
      <c r="E445" s="103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4"/>
      <c r="W445" s="103"/>
      <c r="X445" s="105"/>
      <c r="Y445" s="50">
        <f>COUNT(D445:W445)</f>
        <v>0</v>
      </c>
      <c r="Z445" s="99">
        <f>IF(Y445=0,0,AVERAGE(D445:W445))</f>
        <v>0</v>
      </c>
      <c r="AA445" s="99">
        <f>IF(Y445=0,0,IF(Y445&gt;7,AVERAGE(LARGE(D445:W445,{1,2,3,4,5,6,7,8})),0))</f>
        <v>0</v>
      </c>
      <c r="AB445" s="99">
        <f>IF(Y445=0,0,IF(Y445&gt;7,SUM(LARGE(D445:W445,{1,2,3,4,5,6,7,8})),0))</f>
        <v>0</v>
      </c>
      <c r="AC445" s="58"/>
    </row>
    <row r="446" spans="1:29" ht="15" customHeight="1">
      <c r="A446" s="100" t="s">
        <v>323</v>
      </c>
      <c r="B446" s="101" t="s">
        <v>4</v>
      </c>
      <c r="C446" s="86" t="s">
        <v>39</v>
      </c>
      <c r="D446" s="102"/>
      <c r="E446" s="103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4"/>
      <c r="W446" s="103"/>
      <c r="X446" s="105"/>
      <c r="Y446" s="50">
        <f>COUNT(D446:W446)</f>
        <v>0</v>
      </c>
      <c r="Z446" s="99">
        <f>IF(Y446=0,0,AVERAGE(D446:W446))</f>
        <v>0</v>
      </c>
      <c r="AA446" s="99">
        <f>IF(Y446=0,0,IF(Y446&gt;7,AVERAGE(LARGE(D446:W446,{1,2,3,4,5,6,7,8})),0))</f>
        <v>0</v>
      </c>
      <c r="AB446" s="99">
        <f>IF(Y446=0,0,IF(Y446&gt;7,SUM(LARGE(D446:W446,{1,2,3,4,5,6,7,8})),0))</f>
        <v>0</v>
      </c>
      <c r="AC446" s="58"/>
    </row>
    <row r="447" spans="1:29" ht="15" customHeight="1">
      <c r="A447" s="100" t="s">
        <v>323</v>
      </c>
      <c r="B447" s="101" t="s">
        <v>4</v>
      </c>
      <c r="C447" s="86" t="s">
        <v>40</v>
      </c>
      <c r="D447" s="102"/>
      <c r="E447" s="103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4"/>
      <c r="W447" s="103"/>
      <c r="X447" s="105"/>
      <c r="Y447" s="50">
        <f>COUNT(D447:W447)</f>
        <v>0</v>
      </c>
      <c r="Z447" s="99">
        <f>IF(Y447=0,0,AVERAGE(D447:W447))</f>
        <v>0</v>
      </c>
      <c r="AA447" s="99">
        <f>IF(Y447=0,0,IF(Y447&gt;7,AVERAGE(LARGE(D447:W447,{1,2,3,4,5,6,7,8})),0))</f>
        <v>0</v>
      </c>
      <c r="AB447" s="99">
        <f>IF(Y447=0,0,IF(Y447&gt;7,SUM(LARGE(D447:W447,{1,2,3,4,5,6,7,8})),0))</f>
        <v>0</v>
      </c>
      <c r="AC447" s="58"/>
    </row>
    <row r="448" spans="1:29" ht="15" customHeight="1">
      <c r="A448" s="100" t="s">
        <v>324</v>
      </c>
      <c r="B448" s="101" t="s">
        <v>4</v>
      </c>
      <c r="C448" s="86" t="s">
        <v>39</v>
      </c>
      <c r="D448" s="102"/>
      <c r="E448" s="103">
        <v>24</v>
      </c>
      <c r="F448" s="102">
        <v>28</v>
      </c>
      <c r="G448" s="102">
        <v>25</v>
      </c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4"/>
      <c r="W448" s="103"/>
      <c r="X448" s="105"/>
      <c r="Y448" s="50">
        <f>COUNT(D448:W448)</f>
        <v>3</v>
      </c>
      <c r="Z448" s="99">
        <f>IF(Y448=0,0,AVERAGE(D448:W448))</f>
        <v>25.666666666666668</v>
      </c>
      <c r="AA448" s="99">
        <f>IF(Y448=0,0,IF(Y448&gt;7,AVERAGE(LARGE(D448:W448,{1,2,3,4,5,6,7,8})),0))</f>
        <v>0</v>
      </c>
      <c r="AB448" s="99">
        <f>IF(Y448=0,0,IF(Y448&gt;7,SUM(LARGE(D448:W448,{1,2,3,4,5,6,7,8})),0))</f>
        <v>0</v>
      </c>
      <c r="AC448" s="58"/>
    </row>
    <row r="449" spans="1:29" ht="15" customHeight="1">
      <c r="A449" s="100" t="s">
        <v>325</v>
      </c>
      <c r="B449" s="101" t="s">
        <v>9</v>
      </c>
      <c r="C449" s="86" t="s">
        <v>39</v>
      </c>
      <c r="D449" s="102"/>
      <c r="E449" s="103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4"/>
      <c r="W449" s="103"/>
      <c r="X449" s="105"/>
      <c r="Y449" s="50">
        <f>COUNT(D449:W449)</f>
        <v>0</v>
      </c>
      <c r="Z449" s="99">
        <f>IF(Y449=0,0,AVERAGE(D449:W449))</f>
        <v>0</v>
      </c>
      <c r="AA449" s="99">
        <f>IF(Y449=0,0,IF(Y449&gt;7,AVERAGE(LARGE(D449:W449,{1,2,3,4,5,6,7,8})),0))</f>
        <v>0</v>
      </c>
      <c r="AB449" s="99">
        <f>IF(Y449=0,0,IF(Y449&gt;7,SUM(LARGE(D449:W449,{1,2,3,4,5,6,7,8})),0))</f>
        <v>0</v>
      </c>
      <c r="AC449" s="58"/>
    </row>
    <row r="450" spans="1:29" ht="15" customHeight="1">
      <c r="A450" s="100" t="s">
        <v>325</v>
      </c>
      <c r="B450" s="101" t="s">
        <v>9</v>
      </c>
      <c r="C450" s="86" t="s">
        <v>55</v>
      </c>
      <c r="D450" s="102"/>
      <c r="E450" s="103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4"/>
      <c r="W450" s="103"/>
      <c r="X450" s="110"/>
      <c r="Y450" s="50">
        <f>COUNT(D450:W450)</f>
        <v>0</v>
      </c>
      <c r="Z450" s="99">
        <f>IF(Y450=0,0,AVERAGE(D450:W450))</f>
        <v>0</v>
      </c>
      <c r="AA450" s="99">
        <f>IF(Y450=0,0,IF(Y450&gt;7,AVERAGE(LARGE(D450:W450,{1,2,3,4,5,6,7,8})),0))</f>
        <v>0</v>
      </c>
      <c r="AB450" s="99">
        <f>IF(Y450=0,0,IF(Y450&gt;7,SUM(LARGE(D450:W450,{1,2,3,4,5,6,7,8})),0))</f>
        <v>0</v>
      </c>
      <c r="AC450" s="58"/>
    </row>
    <row r="451" spans="1:29" ht="15" customHeight="1">
      <c r="A451" s="100" t="s">
        <v>326</v>
      </c>
      <c r="B451" s="101" t="s">
        <v>4</v>
      </c>
      <c r="C451" s="106" t="s">
        <v>39</v>
      </c>
      <c r="D451" s="102"/>
      <c r="E451" s="103"/>
      <c r="F451" s="102"/>
      <c r="G451" s="102"/>
      <c r="H451" s="102"/>
      <c r="I451" s="102">
        <v>41</v>
      </c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4"/>
      <c r="W451" s="103"/>
      <c r="X451" s="105"/>
      <c r="Y451" s="50">
        <f>COUNT(D451:W451)</f>
        <v>1</v>
      </c>
      <c r="Z451" s="99">
        <f>IF(Y451=0,0,AVERAGE(D451:W451))</f>
        <v>41</v>
      </c>
      <c r="AA451" s="99">
        <f>IF(Y451=0,0,IF(Y451&gt;7,AVERAGE(LARGE(D451:W451,{1,2,3,4,5,6,7,8})),0))</f>
        <v>0</v>
      </c>
      <c r="AB451" s="99">
        <f>IF(Y451=0,0,IF(Y451&gt;7,SUM(LARGE(D451:W451,{1,2,3,4,5,6,7,8})),0))</f>
        <v>0</v>
      </c>
      <c r="AC451" s="58"/>
    </row>
    <row r="452" spans="1:29" ht="15" customHeight="1">
      <c r="A452" s="100" t="s">
        <v>327</v>
      </c>
      <c r="B452" s="101" t="s">
        <v>7</v>
      </c>
      <c r="C452" s="86" t="s">
        <v>39</v>
      </c>
      <c r="D452" s="102"/>
      <c r="E452" s="103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4"/>
      <c r="W452" s="103"/>
      <c r="X452" s="105"/>
      <c r="Y452" s="50">
        <f>COUNT(D452:W452)</f>
        <v>0</v>
      </c>
      <c r="Z452" s="99">
        <f>IF(Y452=0,0,AVERAGE(D452:W452))</f>
        <v>0</v>
      </c>
      <c r="AA452" s="99">
        <f>IF(Y452=0,0,IF(Y452&gt;7,AVERAGE(LARGE(D452:W452,{1,2,3,4,5,6,7,8})),0))</f>
        <v>0</v>
      </c>
      <c r="AB452" s="99">
        <f>IF(Y452=0,0,IF(Y452&gt;7,SUM(LARGE(D452:W452,{1,2,3,4,5,6,7,8})),0))</f>
        <v>0</v>
      </c>
      <c r="AC452" s="58"/>
    </row>
    <row r="453" spans="1:29" ht="15" customHeight="1">
      <c r="A453" s="100" t="s">
        <v>327</v>
      </c>
      <c r="B453" s="101" t="s">
        <v>7</v>
      </c>
      <c r="C453" s="86" t="s">
        <v>44</v>
      </c>
      <c r="D453" s="102"/>
      <c r="E453" s="103"/>
      <c r="F453" s="102"/>
      <c r="G453" s="102">
        <v>41</v>
      </c>
      <c r="H453" s="102"/>
      <c r="I453" s="102">
        <v>41</v>
      </c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4"/>
      <c r="W453" s="103"/>
      <c r="X453" s="105"/>
      <c r="Y453" s="50">
        <f>COUNT(D453:W453)</f>
        <v>2</v>
      </c>
      <c r="Z453" s="99">
        <f>IF(Y453=0,0,AVERAGE(D453:W453))</f>
        <v>41</v>
      </c>
      <c r="AA453" s="99">
        <f>IF(Y453=0,0,IF(Y453&gt;7,AVERAGE(LARGE(D453:W453,{1,2,3,4,5,6,7,8})),0))</f>
        <v>0</v>
      </c>
      <c r="AB453" s="99">
        <f>IF(Y453=0,0,IF(Y453&gt;7,SUM(LARGE(D453:W453,{1,2,3,4,5,6,7,8})),0))</f>
        <v>0</v>
      </c>
      <c r="AC453" s="58"/>
    </row>
    <row r="454" spans="1:29" ht="15" customHeight="1">
      <c r="A454" s="107" t="s">
        <v>328</v>
      </c>
      <c r="B454" s="105" t="s">
        <v>7</v>
      </c>
      <c r="C454" s="86" t="s">
        <v>40</v>
      </c>
      <c r="D454" s="102"/>
      <c r="E454" s="103"/>
      <c r="F454" s="102"/>
      <c r="G454" s="102">
        <v>39</v>
      </c>
      <c r="H454" s="102"/>
      <c r="I454" s="102">
        <v>40</v>
      </c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4"/>
      <c r="W454" s="103"/>
      <c r="X454" s="105"/>
      <c r="Y454" s="50">
        <f>COUNT(D454:W454)</f>
        <v>2</v>
      </c>
      <c r="Z454" s="99">
        <f>IF(Y454=0,0,AVERAGE(D454:W454))</f>
        <v>39.5</v>
      </c>
      <c r="AA454" s="99">
        <f>IF(Y454=0,0,IF(Y454&gt;7,AVERAGE(LARGE(D454:W454,{1,2,3,4,5,6,7,8})),0))</f>
        <v>0</v>
      </c>
      <c r="AB454" s="99">
        <f>IF(Y454=0,0,IF(Y454&gt;7,SUM(LARGE(D454:W454,{1,2,3,4,5,6,7,8})),0))</f>
        <v>0</v>
      </c>
      <c r="AC454" s="58"/>
    </row>
    <row r="455" spans="1:29" ht="15" customHeight="1">
      <c r="A455" s="100" t="s">
        <v>329</v>
      </c>
      <c r="B455" s="101" t="s">
        <v>7</v>
      </c>
      <c r="C455" s="86" t="s">
        <v>39</v>
      </c>
      <c r="D455" s="102"/>
      <c r="E455" s="103"/>
      <c r="F455" s="102">
        <v>29</v>
      </c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4"/>
      <c r="W455" s="103"/>
      <c r="X455" s="105"/>
      <c r="Y455" s="50">
        <f>COUNT(D455:W455)</f>
        <v>1</v>
      </c>
      <c r="Z455" s="99">
        <f>IF(Y455=0,0,AVERAGE(D455:W455))</f>
        <v>29</v>
      </c>
      <c r="AA455" s="99">
        <f>IF(Y455=0,0,IF(Y455&gt;7,AVERAGE(LARGE(D455:W455,{1,2,3,4,5,6,7,8})),0))</f>
        <v>0</v>
      </c>
      <c r="AB455" s="99">
        <f>IF(Y455=0,0,IF(Y455&gt;7,SUM(LARGE(D455:W455,{1,2,3,4,5,6,7,8})),0))</f>
        <v>0</v>
      </c>
      <c r="AC455" s="58"/>
    </row>
    <row r="456" spans="1:29" ht="15" customHeight="1">
      <c r="A456" s="100" t="s">
        <v>329</v>
      </c>
      <c r="B456" s="101" t="s">
        <v>7</v>
      </c>
      <c r="C456" s="86" t="s">
        <v>44</v>
      </c>
      <c r="D456" s="102"/>
      <c r="E456" s="103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4"/>
      <c r="W456" s="103"/>
      <c r="X456" s="105"/>
      <c r="Y456" s="50">
        <f>COUNT(D456:W456)</f>
        <v>0</v>
      </c>
      <c r="Z456" s="99">
        <f>IF(Y456=0,0,AVERAGE(D456:W456))</f>
        <v>0</v>
      </c>
      <c r="AA456" s="99">
        <f>IF(Y456=0,0,IF(Y456&gt;7,AVERAGE(LARGE(D456:W456,{1,2,3,4,5,6,7,8})),0))</f>
        <v>0</v>
      </c>
      <c r="AB456" s="99">
        <f>IF(Y456=0,0,IF(Y456&gt;7,SUM(LARGE(D456:W456,{1,2,3,4,5,6,7,8})),0))</f>
        <v>0</v>
      </c>
      <c r="AC456" s="58"/>
    </row>
    <row r="457" spans="1:29" ht="15" customHeight="1">
      <c r="A457" s="100" t="s">
        <v>330</v>
      </c>
      <c r="B457" s="101" t="s">
        <v>4</v>
      </c>
      <c r="C457" s="86" t="s">
        <v>39</v>
      </c>
      <c r="D457" s="102"/>
      <c r="E457" s="103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4"/>
      <c r="W457" s="103"/>
      <c r="X457" s="105"/>
      <c r="Y457" s="50">
        <f>COUNT(D457:W457)</f>
        <v>0</v>
      </c>
      <c r="Z457" s="99">
        <f>IF(Y457=0,0,AVERAGE(D457:W457))</f>
        <v>0</v>
      </c>
      <c r="AA457" s="99">
        <f>IF(Y457=0,0,IF(Y457&gt;7,AVERAGE(LARGE(D457:W457,{1,2,3,4,5,6,7,8})),0))</f>
        <v>0</v>
      </c>
      <c r="AB457" s="99">
        <f>IF(Y457=0,0,IF(Y457&gt;7,SUM(LARGE(D457:W457,{1,2,3,4,5,6,7,8})),0))</f>
        <v>0</v>
      </c>
      <c r="AC457" s="58"/>
    </row>
    <row r="458" spans="1:29" ht="15" customHeight="1">
      <c r="A458" s="100" t="s">
        <v>331</v>
      </c>
      <c r="B458" s="101" t="s">
        <v>5</v>
      </c>
      <c r="C458" s="86" t="s">
        <v>39</v>
      </c>
      <c r="D458" s="102"/>
      <c r="E458" s="103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4"/>
      <c r="W458" s="103"/>
      <c r="X458" s="105"/>
      <c r="Y458" s="50">
        <f>COUNT(D458:W458)</f>
        <v>0</v>
      </c>
      <c r="Z458" s="99">
        <f>IF(Y458=0,0,AVERAGE(D458:W458))</f>
        <v>0</v>
      </c>
      <c r="AA458" s="99">
        <f>IF(Y458=0,0,IF(Y458&gt;7,AVERAGE(LARGE(D458:W458,{1,2,3,4,5,6,7,8})),0))</f>
        <v>0</v>
      </c>
      <c r="AB458" s="99">
        <f>IF(Y458=0,0,IF(Y458&gt;7,SUM(LARGE(D458:W458,{1,2,3,4,5,6,7,8})),0))</f>
        <v>0</v>
      </c>
      <c r="AC458" s="58"/>
    </row>
    <row r="459" spans="1:29" ht="15" customHeight="1">
      <c r="A459" s="100" t="s">
        <v>618</v>
      </c>
      <c r="B459" s="101" t="s">
        <v>4</v>
      </c>
      <c r="C459" s="86" t="s">
        <v>39</v>
      </c>
      <c r="D459" s="102"/>
      <c r="E459" s="103">
        <v>26</v>
      </c>
      <c r="F459" s="102">
        <v>18</v>
      </c>
      <c r="G459" s="102">
        <v>29</v>
      </c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4">
        <v>25</v>
      </c>
      <c r="W459" s="103"/>
      <c r="X459" s="105"/>
      <c r="Y459" s="50">
        <f>COUNT(D459:W459)</f>
        <v>4</v>
      </c>
      <c r="Z459" s="99">
        <f>IF(Y459=0,0,AVERAGE(D459:W459))</f>
        <v>24.5</v>
      </c>
      <c r="AA459" s="99">
        <f>IF(Y459=0,0,IF(Y459&gt;7,AVERAGE(LARGE(D459:W459,{1,2,3,4,5,6,7,8})),0))</f>
        <v>0</v>
      </c>
      <c r="AB459" s="99">
        <f>IF(Y459=0,0,IF(Y459&gt;7,SUM(LARGE(D459:W459,{1,2,3,4,5,6,7,8})),0))</f>
        <v>0</v>
      </c>
      <c r="AC459" s="58"/>
    </row>
    <row r="460" spans="1:29" ht="15" customHeight="1">
      <c r="A460" s="100" t="s">
        <v>332</v>
      </c>
      <c r="B460" s="101" t="s">
        <v>4</v>
      </c>
      <c r="C460" s="86" t="s">
        <v>39</v>
      </c>
      <c r="D460" s="102"/>
      <c r="E460" s="103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4"/>
      <c r="W460" s="111"/>
      <c r="X460" s="105"/>
      <c r="Y460" s="50">
        <f>COUNT(D460:W460)</f>
        <v>0</v>
      </c>
      <c r="Z460" s="99">
        <f>IF(Y460=0,0,AVERAGE(D460:W460))</f>
        <v>0</v>
      </c>
      <c r="AA460" s="99">
        <f>IF(Y460=0,0,IF(Y460&gt;7,AVERAGE(LARGE(D460:W460,{1,2,3,4,5,6,7,8})),0))</f>
        <v>0</v>
      </c>
      <c r="AB460" s="99">
        <f>IF(Y460=0,0,IF(Y460&gt;7,SUM(LARGE(D460:W460,{1,2,3,4,5,6,7,8})),0))</f>
        <v>0</v>
      </c>
      <c r="AC460" s="58"/>
    </row>
    <row r="461" spans="1:29" ht="15" customHeight="1">
      <c r="A461" s="107" t="s">
        <v>333</v>
      </c>
      <c r="B461" s="105" t="s">
        <v>10</v>
      </c>
      <c r="C461" s="86" t="s">
        <v>39</v>
      </c>
      <c r="D461" s="102"/>
      <c r="E461" s="103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4"/>
      <c r="W461" s="103"/>
      <c r="X461" s="105"/>
      <c r="Y461" s="50">
        <f>COUNT(D461:W461)</f>
        <v>0</v>
      </c>
      <c r="Z461" s="99">
        <f>IF(Y461=0,0,AVERAGE(D461:W461))</f>
        <v>0</v>
      </c>
      <c r="AA461" s="99">
        <f>IF(Y461=0,0,IF(Y461&gt;7,AVERAGE(LARGE(D461:W461,{1,2,3,4,5,6,7,8})),0))</f>
        <v>0</v>
      </c>
      <c r="AB461" s="99">
        <f>IF(Y461=0,0,IF(Y461&gt;7,SUM(LARGE(D461:W461,{1,2,3,4,5,6,7,8})),0))</f>
        <v>0</v>
      </c>
      <c r="AC461" s="58"/>
    </row>
    <row r="462" spans="1:29" ht="15" customHeight="1">
      <c r="A462" s="107" t="s">
        <v>334</v>
      </c>
      <c r="B462" s="105" t="s">
        <v>10</v>
      </c>
      <c r="C462" s="86" t="s">
        <v>39</v>
      </c>
      <c r="D462" s="102"/>
      <c r="E462" s="103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4"/>
      <c r="W462" s="103"/>
      <c r="X462" s="105"/>
      <c r="Y462" s="50">
        <f>COUNT(D462:W462)</f>
        <v>0</v>
      </c>
      <c r="Z462" s="99">
        <f>IF(Y462=0,0,AVERAGE(D462:W462))</f>
        <v>0</v>
      </c>
      <c r="AA462" s="99">
        <f>IF(Y462=0,0,IF(Y462&gt;7,AVERAGE(LARGE(D462:W462,{1,2,3,4,5,6,7,8})),0))</f>
        <v>0</v>
      </c>
      <c r="AB462" s="99">
        <f>IF(Y462=0,0,IF(Y462&gt;7,SUM(LARGE(D462:W462,{1,2,3,4,5,6,7,8})),0))</f>
        <v>0</v>
      </c>
      <c r="AC462" s="58"/>
    </row>
    <row r="463" spans="1:29" ht="15" customHeight="1">
      <c r="A463" s="100" t="s">
        <v>335</v>
      </c>
      <c r="B463" s="101" t="s">
        <v>3</v>
      </c>
      <c r="C463" s="86" t="s">
        <v>39</v>
      </c>
      <c r="D463" s="102"/>
      <c r="E463" s="103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4"/>
      <c r="W463" s="103"/>
      <c r="X463" s="105"/>
      <c r="Y463" s="50">
        <f>COUNT(D463:W463)</f>
        <v>0</v>
      </c>
      <c r="Z463" s="99">
        <f>IF(Y463=0,0,AVERAGE(D463:W463))</f>
        <v>0</v>
      </c>
      <c r="AA463" s="99">
        <f>IF(Y463=0,0,IF(Y463&gt;7,AVERAGE(LARGE(D463:W463,{1,2,3,4,5,6,7,8})),0))</f>
        <v>0</v>
      </c>
      <c r="AB463" s="99">
        <f>IF(Y463=0,0,IF(Y463&gt;7,SUM(LARGE(D463:W463,{1,2,3,4,5,6,7,8})),0))</f>
        <v>0</v>
      </c>
      <c r="AC463" s="58"/>
    </row>
    <row r="464" spans="1:29" ht="15" customHeight="1">
      <c r="A464" s="100" t="s">
        <v>336</v>
      </c>
      <c r="B464" s="101" t="s">
        <v>3</v>
      </c>
      <c r="C464" s="86" t="s">
        <v>39</v>
      </c>
      <c r="D464" s="102"/>
      <c r="E464" s="103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4"/>
      <c r="W464" s="103"/>
      <c r="X464" s="105"/>
      <c r="Y464" s="50">
        <f>COUNT(D464:W464)</f>
        <v>0</v>
      </c>
      <c r="Z464" s="99">
        <f>IF(Y464=0,0,AVERAGE(D464:W464))</f>
        <v>0</v>
      </c>
      <c r="AA464" s="99">
        <f>IF(Y464=0,0,IF(Y464&gt;7,AVERAGE(LARGE(D464:W464,{1,2,3,4,5,6,7,8})),0))</f>
        <v>0</v>
      </c>
      <c r="AB464" s="99">
        <f>IF(Y464=0,0,IF(Y464&gt;7,SUM(LARGE(D464:W464,{1,2,3,4,5,6,7,8})),0))</f>
        <v>0</v>
      </c>
      <c r="AC464" s="58"/>
    </row>
    <row r="465" spans="1:29" ht="15" customHeight="1">
      <c r="A465" s="100" t="s">
        <v>337</v>
      </c>
      <c r="B465" s="101" t="s">
        <v>3</v>
      </c>
      <c r="C465" s="86" t="s">
        <v>49</v>
      </c>
      <c r="D465" s="102"/>
      <c r="E465" s="103">
        <v>27</v>
      </c>
      <c r="F465" s="102">
        <v>34</v>
      </c>
      <c r="G465" s="102">
        <v>31</v>
      </c>
      <c r="H465" s="102">
        <v>34</v>
      </c>
      <c r="I465" s="102">
        <v>33</v>
      </c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4"/>
      <c r="W465" s="103"/>
      <c r="X465" s="105"/>
      <c r="Y465" s="50">
        <f>COUNT(D465:W465)</f>
        <v>5</v>
      </c>
      <c r="Z465" s="99">
        <f>IF(Y465=0,0,AVERAGE(D465:W465))</f>
        <v>31.8</v>
      </c>
      <c r="AA465" s="99">
        <f>IF(Y465=0,0,IF(Y465&gt;7,AVERAGE(LARGE(D465:W465,{1,2,3,4,5,6,7,8})),0))</f>
        <v>0</v>
      </c>
      <c r="AB465" s="99">
        <f>IF(Y465=0,0,IF(Y465&gt;7,SUM(LARGE(D465:W465,{1,2,3,4,5,6,7,8})),0))</f>
        <v>0</v>
      </c>
      <c r="AC465" s="58"/>
    </row>
    <row r="466" spans="1:29" ht="15" customHeight="1">
      <c r="A466" s="100" t="s">
        <v>338</v>
      </c>
      <c r="B466" s="101" t="s">
        <v>5</v>
      </c>
      <c r="C466" s="106" t="s">
        <v>39</v>
      </c>
      <c r="D466" s="102"/>
      <c r="E466" s="103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4"/>
      <c r="W466" s="103"/>
      <c r="X466" s="105"/>
      <c r="Y466" s="50">
        <f>COUNT(D466:W466)</f>
        <v>0</v>
      </c>
      <c r="Z466" s="99">
        <f>IF(Y466=0,0,AVERAGE(D466:W466))</f>
        <v>0</v>
      </c>
      <c r="AA466" s="99">
        <f>IF(Y466=0,0,IF(Y466&gt;7,AVERAGE(LARGE(D466:W466,{1,2,3,4,5,6,7,8})),0))</f>
        <v>0</v>
      </c>
      <c r="AB466" s="99">
        <f>IF(Y466=0,0,IF(Y466&gt;7,SUM(LARGE(D466:W466,{1,2,3,4,5,6,7,8})),0))</f>
        <v>0</v>
      </c>
      <c r="AC466" s="58"/>
    </row>
    <row r="467" spans="1:29" ht="15" customHeight="1">
      <c r="A467" s="100" t="s">
        <v>339</v>
      </c>
      <c r="B467" s="101" t="s">
        <v>3</v>
      </c>
      <c r="C467" s="86" t="s">
        <v>55</v>
      </c>
      <c r="D467" s="102"/>
      <c r="E467" s="103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4"/>
      <c r="W467" s="103"/>
      <c r="X467" s="105"/>
      <c r="Y467" s="50">
        <f>COUNT(D467:W467)</f>
        <v>0</v>
      </c>
      <c r="Z467" s="99">
        <f>IF(Y467=0,0,AVERAGE(D467:W467))</f>
        <v>0</v>
      </c>
      <c r="AA467" s="99">
        <f>IF(Y467=0,0,IF(Y467&gt;7,AVERAGE(LARGE(D467:W467,{1,2,3,4,5,6,7,8})),0))</f>
        <v>0</v>
      </c>
      <c r="AB467" s="99">
        <f>IF(Y467=0,0,IF(Y467&gt;7,SUM(LARGE(D467:W467,{1,2,3,4,5,6,7,8})),0))</f>
        <v>0</v>
      </c>
      <c r="AC467" s="58"/>
    </row>
    <row r="468" spans="1:29" ht="15" customHeight="1">
      <c r="A468" s="100" t="s">
        <v>340</v>
      </c>
      <c r="B468" s="101" t="s">
        <v>8</v>
      </c>
      <c r="C468" s="86" t="s">
        <v>39</v>
      </c>
      <c r="D468" s="102"/>
      <c r="E468" s="103"/>
      <c r="F468" s="102"/>
      <c r="G468" s="102"/>
      <c r="H468" s="102"/>
      <c r="I468" s="102">
        <v>38</v>
      </c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4"/>
      <c r="W468" s="103"/>
      <c r="X468" s="105"/>
      <c r="Y468" s="50">
        <f>COUNT(D468:W468)</f>
        <v>1</v>
      </c>
      <c r="Z468" s="99">
        <f>IF(Y468=0,0,AVERAGE(D468:W468))</f>
        <v>38</v>
      </c>
      <c r="AA468" s="99">
        <f>IF(Y468=0,0,IF(Y468&gt;7,AVERAGE(LARGE(D468:W468,{1,2,3,4,5,6,7,8})),0))</f>
        <v>0</v>
      </c>
      <c r="AB468" s="99">
        <f>IF(Y468=0,0,IF(Y468&gt;7,SUM(LARGE(D468:W468,{1,2,3,4,5,6,7,8})),0))</f>
        <v>0</v>
      </c>
      <c r="AC468" s="58"/>
    </row>
    <row r="469" spans="1:29" ht="15" customHeight="1">
      <c r="A469" s="100" t="s">
        <v>341</v>
      </c>
      <c r="B469" s="101" t="s">
        <v>8</v>
      </c>
      <c r="C469" s="86" t="s">
        <v>40</v>
      </c>
      <c r="D469" s="102"/>
      <c r="E469" s="103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4"/>
      <c r="W469" s="103"/>
      <c r="X469" s="105"/>
      <c r="Y469" s="50">
        <f>COUNT(D469:W469)</f>
        <v>0</v>
      </c>
      <c r="Z469" s="99">
        <f>IF(Y469=0,0,AVERAGE(D469:W469))</f>
        <v>0</v>
      </c>
      <c r="AA469" s="99">
        <f>IF(Y469=0,0,IF(Y469&gt;7,AVERAGE(LARGE(D469:W469,{1,2,3,4,5,6,7,8})),0))</f>
        <v>0</v>
      </c>
      <c r="AB469" s="99">
        <f>IF(Y469=0,0,IF(Y469&gt;7,SUM(LARGE(D469:W469,{1,2,3,4,5,6,7,8})),0))</f>
        <v>0</v>
      </c>
      <c r="AC469" s="58"/>
    </row>
    <row r="470" spans="1:29" ht="15" customHeight="1">
      <c r="A470" s="100" t="s">
        <v>342</v>
      </c>
      <c r="B470" s="101" t="s">
        <v>10</v>
      </c>
      <c r="C470" s="86" t="s">
        <v>39</v>
      </c>
      <c r="D470" s="102"/>
      <c r="E470" s="103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4"/>
      <c r="W470" s="103"/>
      <c r="X470" s="105"/>
      <c r="Y470" s="50">
        <f>COUNT(D470:W470)</f>
        <v>0</v>
      </c>
      <c r="Z470" s="99">
        <f>IF(Y470=0,0,AVERAGE(D470:W470))</f>
        <v>0</v>
      </c>
      <c r="AA470" s="99">
        <f>IF(Y470=0,0,IF(Y470&gt;7,AVERAGE(LARGE(D470:W470,{1,2,3,4,5,6,7,8})),0))</f>
        <v>0</v>
      </c>
      <c r="AB470" s="99">
        <f>IF(Y470=0,0,IF(Y470&gt;7,SUM(LARGE(D470:W470,{1,2,3,4,5,6,7,8})),0))</f>
        <v>0</v>
      </c>
      <c r="AC470" s="58"/>
    </row>
    <row r="471" spans="1:29" ht="15" customHeight="1">
      <c r="A471" s="107" t="s">
        <v>342</v>
      </c>
      <c r="B471" s="105" t="s">
        <v>10</v>
      </c>
      <c r="C471" s="86" t="s">
        <v>40</v>
      </c>
      <c r="D471" s="102"/>
      <c r="E471" s="103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4"/>
      <c r="W471" s="103"/>
      <c r="X471" s="105"/>
      <c r="Y471" s="50">
        <f>COUNT(D471:W471)</f>
        <v>0</v>
      </c>
      <c r="Z471" s="99">
        <f>IF(Y471=0,0,AVERAGE(D471:W471))</f>
        <v>0</v>
      </c>
      <c r="AA471" s="99">
        <f>IF(Y471=0,0,IF(Y471&gt;7,AVERAGE(LARGE(D471:W471,{1,2,3,4,5,6,7,8})),0))</f>
        <v>0</v>
      </c>
      <c r="AB471" s="99">
        <f>IF(Y471=0,0,IF(Y471&gt;7,SUM(LARGE(D471:W471,{1,2,3,4,5,6,7,8})),0))</f>
        <v>0</v>
      </c>
      <c r="AC471" s="58"/>
    </row>
    <row r="472" spans="1:29" ht="15" customHeight="1">
      <c r="A472" s="107" t="s">
        <v>342</v>
      </c>
      <c r="B472" s="105" t="s">
        <v>10</v>
      </c>
      <c r="C472" s="86" t="s">
        <v>44</v>
      </c>
      <c r="D472" s="102"/>
      <c r="E472" s="103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4"/>
      <c r="W472" s="103"/>
      <c r="X472" s="105"/>
      <c r="Y472" s="50">
        <f>COUNT(D472:W472)</f>
        <v>0</v>
      </c>
      <c r="Z472" s="99">
        <f>IF(Y472=0,0,AVERAGE(D472:W472))</f>
        <v>0</v>
      </c>
      <c r="AA472" s="99">
        <f>IF(Y472=0,0,IF(Y472&gt;7,AVERAGE(LARGE(D472:W472,{1,2,3,4,5,6,7,8})),0))</f>
        <v>0</v>
      </c>
      <c r="AB472" s="99">
        <f>IF(Y472=0,0,IF(Y472&gt;7,SUM(LARGE(D472:W472,{1,2,3,4,5,6,7,8})),0))</f>
        <v>0</v>
      </c>
      <c r="AC472" s="58"/>
    </row>
    <row r="473" spans="1:29" ht="15" customHeight="1">
      <c r="A473" s="100" t="s">
        <v>646</v>
      </c>
      <c r="B473" s="101" t="s">
        <v>9</v>
      </c>
      <c r="C473" s="86" t="s">
        <v>39</v>
      </c>
      <c r="D473" s="102"/>
      <c r="E473" s="103"/>
      <c r="F473" s="102">
        <v>40</v>
      </c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4"/>
      <c r="W473" s="103"/>
      <c r="X473" s="105"/>
      <c r="Y473" s="50">
        <f>COUNT(D473:W473)</f>
        <v>1</v>
      </c>
      <c r="Z473" s="99">
        <f>IF(Y473=0,0,AVERAGE(D473:W473))</f>
        <v>40</v>
      </c>
      <c r="AA473" s="99">
        <f>IF(Y473=0,0,IF(Y473&gt;7,AVERAGE(LARGE(D473:W473,{1,2,3,4,5,6,7,8})),0))</f>
        <v>0</v>
      </c>
      <c r="AB473" s="99">
        <f>IF(Y473=0,0,IF(Y473&gt;7,SUM(LARGE(D473:W473,{1,2,3,4,5,6,7,8})),0))</f>
        <v>0</v>
      </c>
      <c r="AC473" s="58"/>
    </row>
    <row r="474" spans="1:29" ht="15" customHeight="1">
      <c r="A474" s="100" t="s">
        <v>646</v>
      </c>
      <c r="B474" s="101" t="s">
        <v>9</v>
      </c>
      <c r="C474" s="86" t="s">
        <v>44</v>
      </c>
      <c r="D474" s="102"/>
      <c r="E474" s="103"/>
      <c r="F474" s="102">
        <v>44</v>
      </c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9"/>
      <c r="U474" s="102"/>
      <c r="V474" s="104"/>
      <c r="W474" s="103"/>
      <c r="X474" s="105"/>
      <c r="Y474" s="50">
        <f>COUNT(D474:W474)</f>
        <v>1</v>
      </c>
      <c r="Z474" s="99">
        <f>IF(Y474=0,0,AVERAGE(D474:W474))</f>
        <v>44</v>
      </c>
      <c r="AA474" s="99">
        <f>IF(Y474=0,0,IF(Y474&gt;7,AVERAGE(LARGE(D474:W474,{1,2,3,4,5,6,7,8})),0))</f>
        <v>0</v>
      </c>
      <c r="AB474" s="99">
        <f>IF(Y474=0,0,IF(Y474&gt;7,SUM(LARGE(D474:W474,{1,2,3,4,5,6,7,8})),0))</f>
        <v>0</v>
      </c>
      <c r="AC474" s="58"/>
    </row>
    <row r="475" spans="1:29" ht="15" customHeight="1">
      <c r="A475" s="100" t="s">
        <v>343</v>
      </c>
      <c r="B475" s="101" t="s">
        <v>2</v>
      </c>
      <c r="C475" s="86" t="s">
        <v>39</v>
      </c>
      <c r="D475" s="102">
        <v>44</v>
      </c>
      <c r="E475" s="103">
        <v>36</v>
      </c>
      <c r="F475" s="102"/>
      <c r="G475" s="102"/>
      <c r="H475" s="102"/>
      <c r="I475" s="102">
        <v>38</v>
      </c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4">
        <v>38</v>
      </c>
      <c r="W475" s="103"/>
      <c r="X475" s="105"/>
      <c r="Y475" s="50">
        <f>COUNT(D475:W475)</f>
        <v>4</v>
      </c>
      <c r="Z475" s="99">
        <f>IF(Y475=0,0,AVERAGE(D475:W475))</f>
        <v>39</v>
      </c>
      <c r="AA475" s="99">
        <f>IF(Y475=0,0,IF(Y475&gt;7,AVERAGE(LARGE(D475:W475,{1,2,3,4,5,6,7,8})),0))</f>
        <v>0</v>
      </c>
      <c r="AB475" s="99">
        <f>IF(Y475=0,0,IF(Y475&gt;7,SUM(LARGE(D475:W475,{1,2,3,4,5,6,7,8})),0))</f>
        <v>0</v>
      </c>
      <c r="AC475" s="58"/>
    </row>
    <row r="476" spans="1:29" ht="15" customHeight="1">
      <c r="A476" s="100" t="s">
        <v>344</v>
      </c>
      <c r="B476" s="101" t="s">
        <v>10</v>
      </c>
      <c r="C476" s="86" t="s">
        <v>39</v>
      </c>
      <c r="D476" s="102">
        <v>43</v>
      </c>
      <c r="E476" s="103">
        <v>44</v>
      </c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4"/>
      <c r="W476" s="103"/>
      <c r="X476" s="105"/>
      <c r="Y476" s="50">
        <f>COUNT(D476:W476)</f>
        <v>2</v>
      </c>
      <c r="Z476" s="99">
        <f>IF(Y476=0,0,AVERAGE(D476:W476))</f>
        <v>43.5</v>
      </c>
      <c r="AA476" s="99">
        <f>IF(Y476=0,0,IF(Y476&gt;7,AVERAGE(LARGE(D476:W476,{1,2,3,4,5,6,7,8})),0))</f>
        <v>0</v>
      </c>
      <c r="AB476" s="99">
        <f>IF(Y476=0,0,IF(Y476&gt;7,SUM(LARGE(D476:W476,{1,2,3,4,5,6,7,8})),0))</f>
        <v>0</v>
      </c>
      <c r="AC476" s="58"/>
    </row>
    <row r="477" spans="1:29" ht="15" customHeight="1">
      <c r="A477" s="100" t="s">
        <v>345</v>
      </c>
      <c r="B477" s="101" t="s">
        <v>2</v>
      </c>
      <c r="C477" s="86" t="s">
        <v>39</v>
      </c>
      <c r="D477" s="102">
        <v>34</v>
      </c>
      <c r="E477" s="103">
        <v>38</v>
      </c>
      <c r="F477" s="102"/>
      <c r="G477" s="102">
        <v>38</v>
      </c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4">
        <v>45</v>
      </c>
      <c r="W477" s="103"/>
      <c r="X477" s="105"/>
      <c r="Y477" s="50">
        <f>COUNT(D477:W477)</f>
        <v>4</v>
      </c>
      <c r="Z477" s="99">
        <f>IF(Y477=0,0,AVERAGE(D477:W477))</f>
        <v>38.75</v>
      </c>
      <c r="AA477" s="99">
        <f>IF(Y477=0,0,IF(Y477&gt;7,AVERAGE(LARGE(D477:W477,{1,2,3,4,5,6,7,8})),0))</f>
        <v>0</v>
      </c>
      <c r="AB477" s="99">
        <f>IF(Y477=0,0,IF(Y477&gt;7,SUM(LARGE(D477:W477,{1,2,3,4,5,6,7,8})),0))</f>
        <v>0</v>
      </c>
      <c r="AC477" s="58"/>
    </row>
    <row r="478" spans="1:29" ht="15" customHeight="1">
      <c r="A478" s="100" t="s">
        <v>346</v>
      </c>
      <c r="B478" s="101" t="s">
        <v>5</v>
      </c>
      <c r="C478" s="86" t="s">
        <v>39</v>
      </c>
      <c r="D478" s="102"/>
      <c r="E478" s="103"/>
      <c r="F478" s="102">
        <v>32</v>
      </c>
      <c r="G478" s="102">
        <v>32</v>
      </c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4"/>
      <c r="W478" s="103"/>
      <c r="X478" s="105"/>
      <c r="Y478" s="50">
        <f>COUNT(D478:W478)</f>
        <v>2</v>
      </c>
      <c r="Z478" s="99">
        <f>IF(Y478=0,0,AVERAGE(D478:W478))</f>
        <v>32</v>
      </c>
      <c r="AA478" s="99">
        <f>IF(Y478=0,0,IF(Y478&gt;7,AVERAGE(LARGE(D478:W478,{1,2,3,4,5,6,7,8})),0))</f>
        <v>0</v>
      </c>
      <c r="AB478" s="99">
        <f>IF(Y478=0,0,IF(Y478&gt;7,SUM(LARGE(D478:W478,{1,2,3,4,5,6,7,8})),0))</f>
        <v>0</v>
      </c>
      <c r="AC478" s="58"/>
    </row>
    <row r="479" spans="1:29" ht="15" customHeight="1">
      <c r="A479" s="100" t="s">
        <v>347</v>
      </c>
      <c r="B479" s="101" t="s">
        <v>3</v>
      </c>
      <c r="C479" s="86" t="s">
        <v>39</v>
      </c>
      <c r="D479" s="102">
        <v>31</v>
      </c>
      <c r="E479" s="103">
        <v>31</v>
      </c>
      <c r="F479" s="102">
        <v>32</v>
      </c>
      <c r="G479" s="102">
        <v>38</v>
      </c>
      <c r="H479" s="102">
        <v>35</v>
      </c>
      <c r="I479" s="102">
        <v>33</v>
      </c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4"/>
      <c r="W479" s="103"/>
      <c r="X479" s="105"/>
      <c r="Y479" s="50">
        <f>COUNT(D479:W479)</f>
        <v>6</v>
      </c>
      <c r="Z479" s="99">
        <f>IF(Y479=0,0,AVERAGE(D479:W479))</f>
        <v>33.333333333333336</v>
      </c>
      <c r="AA479" s="99">
        <f>IF(Y479=0,0,IF(Y479&gt;7,AVERAGE(LARGE(D479:W479,{1,2,3,4,5,6,7,8})),0))</f>
        <v>0</v>
      </c>
      <c r="AB479" s="99">
        <f>IF(Y479=0,0,IF(Y479&gt;7,SUM(LARGE(D479:W479,{1,2,3,4,5,6,7,8})),0))</f>
        <v>0</v>
      </c>
      <c r="AC479" s="58"/>
    </row>
    <row r="480" spans="1:29" ht="15" customHeight="1">
      <c r="A480" s="100" t="s">
        <v>347</v>
      </c>
      <c r="B480" s="101" t="s">
        <v>3</v>
      </c>
      <c r="C480" s="86" t="s">
        <v>40</v>
      </c>
      <c r="D480" s="102">
        <v>30</v>
      </c>
      <c r="E480" s="103">
        <v>29</v>
      </c>
      <c r="F480" s="102">
        <v>33</v>
      </c>
      <c r="G480" s="102">
        <v>34</v>
      </c>
      <c r="H480" s="102">
        <v>32</v>
      </c>
      <c r="I480" s="102">
        <v>23</v>
      </c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9"/>
      <c r="U480" s="102"/>
      <c r="V480" s="104"/>
      <c r="W480" s="103"/>
      <c r="X480" s="105"/>
      <c r="Y480" s="50">
        <f>COUNT(D480:W480)</f>
        <v>6</v>
      </c>
      <c r="Z480" s="99">
        <f>IF(Y480=0,0,AVERAGE(D480:W480))</f>
        <v>30.166666666666668</v>
      </c>
      <c r="AA480" s="99">
        <f>IF(Y480=0,0,IF(Y480&gt;7,AVERAGE(LARGE(D480:W480,{1,2,3,4,5,6,7,8})),0))</f>
        <v>0</v>
      </c>
      <c r="AB480" s="99">
        <f>IF(Y480=0,0,IF(Y480&gt;7,SUM(LARGE(D480:W480,{1,2,3,4,5,6,7,8})),0))</f>
        <v>0</v>
      </c>
      <c r="AC480" s="58"/>
    </row>
    <row r="481" spans="1:29" ht="15" customHeight="1">
      <c r="A481" s="100" t="s">
        <v>348</v>
      </c>
      <c r="B481" s="101" t="s">
        <v>5</v>
      </c>
      <c r="C481" s="106" t="s">
        <v>39</v>
      </c>
      <c r="D481" s="102"/>
      <c r="E481" s="103">
        <v>42</v>
      </c>
      <c r="F481" s="102"/>
      <c r="G481" s="102"/>
      <c r="H481" s="102"/>
      <c r="I481" s="102">
        <v>43</v>
      </c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4"/>
      <c r="W481" s="103"/>
      <c r="X481" s="105"/>
      <c r="Y481" s="50">
        <f>COUNT(D481:W481)</f>
        <v>2</v>
      </c>
      <c r="Z481" s="99">
        <f>IF(Y481=0,0,AVERAGE(D481:W481))</f>
        <v>42.5</v>
      </c>
      <c r="AA481" s="99">
        <f>IF(Y481=0,0,IF(Y481&gt;7,AVERAGE(LARGE(D481:W481,{1,2,3,4,5,6,7,8})),0))</f>
        <v>0</v>
      </c>
      <c r="AB481" s="99">
        <f>IF(Y481=0,0,IF(Y481&gt;7,SUM(LARGE(D481:W481,{1,2,3,4,5,6,7,8})),0))</f>
        <v>0</v>
      </c>
      <c r="AC481" s="58"/>
    </row>
    <row r="482" spans="1:29" ht="15" customHeight="1">
      <c r="A482" s="100" t="s">
        <v>348</v>
      </c>
      <c r="B482" s="101" t="s">
        <v>5</v>
      </c>
      <c r="C482" s="86" t="s">
        <v>44</v>
      </c>
      <c r="D482" s="102"/>
      <c r="E482" s="103">
        <v>42</v>
      </c>
      <c r="F482" s="102">
        <v>42</v>
      </c>
      <c r="G482" s="102">
        <v>40</v>
      </c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4"/>
      <c r="W482" s="103"/>
      <c r="X482" s="105"/>
      <c r="Y482" s="50">
        <f>COUNT(D482:W482)</f>
        <v>3</v>
      </c>
      <c r="Z482" s="99">
        <f>IF(Y482=0,0,AVERAGE(D482:W482))</f>
        <v>41.333333333333336</v>
      </c>
      <c r="AA482" s="99">
        <f>IF(Y482=0,0,IF(Y482&gt;7,AVERAGE(LARGE(D482:W482,{1,2,3,4,5,6,7,8})),0))</f>
        <v>0</v>
      </c>
      <c r="AB482" s="99">
        <f>IF(Y482=0,0,IF(Y482&gt;7,SUM(LARGE(D482:W482,{1,2,3,4,5,6,7,8})),0))</f>
        <v>0</v>
      </c>
      <c r="AC482" s="58"/>
    </row>
    <row r="483" spans="1:29" ht="15" customHeight="1">
      <c r="A483" s="100" t="s">
        <v>349</v>
      </c>
      <c r="B483" s="101" t="s">
        <v>4</v>
      </c>
      <c r="C483" s="86" t="s">
        <v>39</v>
      </c>
      <c r="D483" s="102"/>
      <c r="E483" s="103">
        <v>34</v>
      </c>
      <c r="F483" s="102">
        <v>35</v>
      </c>
      <c r="G483" s="102">
        <v>27</v>
      </c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4">
        <v>34</v>
      </c>
      <c r="W483" s="103"/>
      <c r="X483" s="105"/>
      <c r="Y483" s="50">
        <f>COUNT(D483:W483)</f>
        <v>4</v>
      </c>
      <c r="Z483" s="99">
        <f>IF(Y483=0,0,AVERAGE(D483:W483))</f>
        <v>32.5</v>
      </c>
      <c r="AA483" s="99">
        <f>IF(Y483=0,0,IF(Y483&gt;7,AVERAGE(LARGE(D483:W483,{1,2,3,4,5,6,7,8})),0))</f>
        <v>0</v>
      </c>
      <c r="AB483" s="99">
        <f>IF(Y483=0,0,IF(Y483&gt;7,SUM(LARGE(D483:W483,{1,2,3,4,5,6,7,8})),0))</f>
        <v>0</v>
      </c>
      <c r="AC483" s="58"/>
    </row>
    <row r="484" spans="1:29" ht="15" customHeight="1">
      <c r="A484" s="100" t="s">
        <v>350</v>
      </c>
      <c r="B484" s="101" t="s">
        <v>5</v>
      </c>
      <c r="C484" s="86" t="s">
        <v>47</v>
      </c>
      <c r="D484" s="102"/>
      <c r="E484" s="103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4"/>
      <c r="W484" s="103"/>
      <c r="X484" s="105"/>
      <c r="Y484" s="50">
        <f>COUNT(D484:W484)</f>
        <v>0</v>
      </c>
      <c r="Z484" s="99">
        <f>IF(Y484=0,0,AVERAGE(D484:W484))</f>
        <v>0</v>
      </c>
      <c r="AA484" s="99">
        <f>IF(Y484=0,0,IF(Y484&gt;7,AVERAGE(LARGE(D484:W484,{1,2,3,4,5,6,7,8})),0))</f>
        <v>0</v>
      </c>
      <c r="AB484" s="99">
        <f>IF(Y484=0,0,IF(Y484&gt;7,SUM(LARGE(D484:W484,{1,2,3,4,5,6,7,8})),0))</f>
        <v>0</v>
      </c>
      <c r="AC484" s="58"/>
    </row>
    <row r="485" spans="1:29" ht="15" customHeight="1">
      <c r="A485" s="100" t="s">
        <v>351</v>
      </c>
      <c r="B485" s="101" t="s">
        <v>10</v>
      </c>
      <c r="C485" s="86" t="s">
        <v>39</v>
      </c>
      <c r="D485" s="102">
        <v>27</v>
      </c>
      <c r="E485" s="103">
        <v>34</v>
      </c>
      <c r="F485" s="102">
        <v>36</v>
      </c>
      <c r="G485" s="102">
        <v>34</v>
      </c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4">
        <v>34</v>
      </c>
      <c r="W485" s="103"/>
      <c r="X485" s="105"/>
      <c r="Y485" s="50">
        <f>COUNT(D485:W485)</f>
        <v>5</v>
      </c>
      <c r="Z485" s="99">
        <f>IF(Y485=0,0,AVERAGE(D485:W485))</f>
        <v>33</v>
      </c>
      <c r="AA485" s="99">
        <f>IF(Y485=0,0,IF(Y485&gt;7,AVERAGE(LARGE(D485:W485,{1,2,3,4,5,6,7,8})),0))</f>
        <v>0</v>
      </c>
      <c r="AB485" s="99">
        <f>IF(Y485=0,0,IF(Y485&gt;7,SUM(LARGE(D485:W485,{1,2,3,4,5,6,7,8})),0))</f>
        <v>0</v>
      </c>
      <c r="AC485" s="58"/>
    </row>
    <row r="486" spans="1:29" ht="15" customHeight="1">
      <c r="A486" s="100" t="s">
        <v>352</v>
      </c>
      <c r="B486" s="101" t="s">
        <v>9</v>
      </c>
      <c r="C486" s="86" t="s">
        <v>39</v>
      </c>
      <c r="D486" s="102"/>
      <c r="E486" s="103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4"/>
      <c r="W486" s="103"/>
      <c r="X486" s="105"/>
      <c r="Y486" s="50">
        <f>COUNT(D486:W486)</f>
        <v>0</v>
      </c>
      <c r="Z486" s="99">
        <f>IF(Y486=0,0,AVERAGE(D486:W486))</f>
        <v>0</v>
      </c>
      <c r="AA486" s="99">
        <f>IF(Y486=0,0,IF(Y486&gt;7,AVERAGE(LARGE(D486:W486,{1,2,3,4,5,6,7,8})),0))</f>
        <v>0</v>
      </c>
      <c r="AB486" s="99">
        <f>IF(Y486=0,0,IF(Y486&gt;7,SUM(LARGE(D486:W486,{1,2,3,4,5,6,7,8})),0))</f>
        <v>0</v>
      </c>
      <c r="AC486" s="58"/>
    </row>
    <row r="487" spans="1:29" ht="15" customHeight="1">
      <c r="A487" s="100" t="s">
        <v>353</v>
      </c>
      <c r="B487" s="101" t="s">
        <v>10</v>
      </c>
      <c r="C487" s="86" t="s">
        <v>49</v>
      </c>
      <c r="D487" s="102">
        <v>39</v>
      </c>
      <c r="E487" s="103">
        <v>38</v>
      </c>
      <c r="F487" s="102">
        <v>40</v>
      </c>
      <c r="G487" s="102">
        <v>39</v>
      </c>
      <c r="H487" s="102">
        <v>35</v>
      </c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4">
        <v>45</v>
      </c>
      <c r="W487" s="103"/>
      <c r="X487" s="105"/>
      <c r="Y487" s="50">
        <f>COUNT(D487:W487)</f>
        <v>6</v>
      </c>
      <c r="Z487" s="99">
        <f>IF(Y487=0,0,AVERAGE(D487:W487))</f>
        <v>39.333333333333336</v>
      </c>
      <c r="AA487" s="99">
        <f>IF(Y487=0,0,IF(Y487&gt;7,AVERAGE(LARGE(D487:W487,{1,2,3,4,5,6,7,8})),0))</f>
        <v>0</v>
      </c>
      <c r="AB487" s="99">
        <f>IF(Y487=0,0,IF(Y487&gt;7,SUM(LARGE(D487:W487,{1,2,3,4,5,6,7,8})),0))</f>
        <v>0</v>
      </c>
      <c r="AC487" s="58"/>
    </row>
    <row r="488" spans="1:29" ht="15" customHeight="1">
      <c r="A488" s="100" t="s">
        <v>354</v>
      </c>
      <c r="B488" s="101" t="s">
        <v>10</v>
      </c>
      <c r="C488" s="86" t="s">
        <v>39</v>
      </c>
      <c r="D488" s="102">
        <v>35</v>
      </c>
      <c r="E488" s="103">
        <v>32</v>
      </c>
      <c r="F488" s="102">
        <v>34</v>
      </c>
      <c r="G488" s="102">
        <v>33</v>
      </c>
      <c r="H488" s="102">
        <v>29</v>
      </c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4">
        <v>27</v>
      </c>
      <c r="W488" s="103"/>
      <c r="X488" s="110"/>
      <c r="Y488" s="50">
        <f>COUNT(D488:W488)</f>
        <v>6</v>
      </c>
      <c r="Z488" s="99">
        <f>IF(Y488=0,0,AVERAGE(D488:W488))</f>
        <v>31.666666666666668</v>
      </c>
      <c r="AA488" s="99">
        <f>IF(Y488=0,0,IF(Y488&gt;7,AVERAGE(LARGE(D488:W488,{1,2,3,4,5,6,7,8})),0))</f>
        <v>0</v>
      </c>
      <c r="AB488" s="99">
        <f>IF(Y488=0,0,IF(Y488&gt;7,SUM(LARGE(D488:W488,{1,2,3,4,5,6,7,8})),0))</f>
        <v>0</v>
      </c>
      <c r="AC488" s="58"/>
    </row>
    <row r="489" spans="1:29" ht="15" customHeight="1">
      <c r="A489" s="100" t="s">
        <v>355</v>
      </c>
      <c r="B489" s="101" t="s">
        <v>10</v>
      </c>
      <c r="C489" s="86" t="s">
        <v>39</v>
      </c>
      <c r="D489" s="102"/>
      <c r="E489" s="103">
        <v>33</v>
      </c>
      <c r="F489" s="102"/>
      <c r="G489" s="102"/>
      <c r="H489" s="102">
        <v>34</v>
      </c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4"/>
      <c r="W489" s="103"/>
      <c r="X489" s="110"/>
      <c r="Y489" s="50">
        <f>COUNT(D489:W489)</f>
        <v>2</v>
      </c>
      <c r="Z489" s="99">
        <f>IF(Y489=0,0,AVERAGE(D489:W489))</f>
        <v>33.5</v>
      </c>
      <c r="AA489" s="99">
        <f>IF(Y489=0,0,IF(Y489&gt;7,AVERAGE(LARGE(D489:W489,{1,2,3,4,5,6,7,8})),0))</f>
        <v>0</v>
      </c>
      <c r="AB489" s="99">
        <f>IF(Y489=0,0,IF(Y489&gt;7,SUM(LARGE(D489:W489,{1,2,3,4,5,6,7,8})),0))</f>
        <v>0</v>
      </c>
      <c r="AC489" s="58"/>
    </row>
    <row r="490" spans="1:29" ht="15" customHeight="1">
      <c r="A490" s="100" t="s">
        <v>355</v>
      </c>
      <c r="B490" s="101" t="s">
        <v>10</v>
      </c>
      <c r="C490" s="86" t="s">
        <v>83</v>
      </c>
      <c r="D490" s="102"/>
      <c r="E490" s="103">
        <v>25</v>
      </c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4"/>
      <c r="W490" s="103"/>
      <c r="X490" s="105"/>
      <c r="Y490" s="50">
        <f>COUNT(D490:W490)</f>
        <v>1</v>
      </c>
      <c r="Z490" s="99">
        <f>IF(Y490=0,0,AVERAGE(D490:W490))</f>
        <v>25</v>
      </c>
      <c r="AA490" s="99">
        <f>IF(Y490=0,0,IF(Y490&gt;7,AVERAGE(LARGE(D490:W490,{1,2,3,4,5,6,7,8})),0))</f>
        <v>0</v>
      </c>
      <c r="AB490" s="99">
        <f>IF(Y490=0,0,IF(Y490&gt;7,SUM(LARGE(D490:W490,{1,2,3,4,5,6,7,8})),0))</f>
        <v>0</v>
      </c>
      <c r="AC490" s="58"/>
    </row>
    <row r="491" spans="1:29" ht="15" customHeight="1">
      <c r="A491" s="100" t="s">
        <v>356</v>
      </c>
      <c r="B491" s="101" t="s">
        <v>5</v>
      </c>
      <c r="C491" s="86" t="s">
        <v>39</v>
      </c>
      <c r="D491" s="102"/>
      <c r="E491" s="103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4"/>
      <c r="W491" s="103"/>
      <c r="X491" s="105"/>
      <c r="Y491" s="50">
        <f>COUNT(D491:W491)</f>
        <v>0</v>
      </c>
      <c r="Z491" s="99">
        <f>IF(Y491=0,0,AVERAGE(D491:W491))</f>
        <v>0</v>
      </c>
      <c r="AA491" s="99">
        <f>IF(Y491=0,0,IF(Y491&gt;7,AVERAGE(LARGE(D491:W491,{1,2,3,4,5,6,7,8})),0))</f>
        <v>0</v>
      </c>
      <c r="AB491" s="99">
        <f>IF(Y491=0,0,IF(Y491&gt;7,SUM(LARGE(D491:W491,{1,2,3,4,5,6,7,8})),0))</f>
        <v>0</v>
      </c>
      <c r="AC491" s="58"/>
    </row>
    <row r="492" spans="1:29" ht="15" customHeight="1">
      <c r="A492" s="100" t="s">
        <v>357</v>
      </c>
      <c r="B492" s="101" t="s">
        <v>7</v>
      </c>
      <c r="C492" s="86" t="s">
        <v>39</v>
      </c>
      <c r="D492" s="102"/>
      <c r="E492" s="103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4"/>
      <c r="W492" s="103"/>
      <c r="X492" s="105"/>
      <c r="Y492" s="50">
        <f>COUNT(D492:W492)</f>
        <v>0</v>
      </c>
      <c r="Z492" s="99">
        <f>IF(Y492=0,0,AVERAGE(D492:W492))</f>
        <v>0</v>
      </c>
      <c r="AA492" s="99">
        <f>IF(Y492=0,0,IF(Y492&gt;7,AVERAGE(LARGE(D492:W492,{1,2,3,4,5,6,7,8})),0))</f>
        <v>0</v>
      </c>
      <c r="AB492" s="99">
        <f>IF(Y492=0,0,IF(Y492&gt;7,SUM(LARGE(D492:W492,{1,2,3,4,5,6,7,8})),0))</f>
        <v>0</v>
      </c>
      <c r="AC492" s="58"/>
    </row>
    <row r="493" spans="1:29" ht="15" customHeight="1">
      <c r="A493" s="100" t="s">
        <v>357</v>
      </c>
      <c r="B493" s="101" t="s">
        <v>7</v>
      </c>
      <c r="C493" s="86" t="s">
        <v>55</v>
      </c>
      <c r="D493" s="102"/>
      <c r="E493" s="103">
        <v>35</v>
      </c>
      <c r="F493" s="102">
        <v>35</v>
      </c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4"/>
      <c r="W493" s="103"/>
      <c r="X493" s="105"/>
      <c r="Y493" s="50">
        <f>COUNT(D493:W493)</f>
        <v>2</v>
      </c>
      <c r="Z493" s="99">
        <f>IF(Y493=0,0,AVERAGE(D493:W493))</f>
        <v>35</v>
      </c>
      <c r="AA493" s="99">
        <f>IF(Y493=0,0,IF(Y493&gt;7,AVERAGE(LARGE(D493:W493,{1,2,3,4,5,6,7,8})),0))</f>
        <v>0</v>
      </c>
      <c r="AB493" s="99">
        <f>IF(Y493=0,0,IF(Y493&gt;7,SUM(LARGE(D493:W493,{1,2,3,4,5,6,7,8})),0))</f>
        <v>0</v>
      </c>
      <c r="AC493" s="58"/>
    </row>
    <row r="494" spans="1:29" ht="15" customHeight="1">
      <c r="A494" s="100" t="s">
        <v>668</v>
      </c>
      <c r="B494" s="101" t="s">
        <v>10</v>
      </c>
      <c r="C494" s="106" t="s">
        <v>39</v>
      </c>
      <c r="D494" s="102"/>
      <c r="E494" s="103"/>
      <c r="F494" s="102"/>
      <c r="G494" s="102"/>
      <c r="H494" s="102">
        <v>39</v>
      </c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4"/>
      <c r="W494" s="103"/>
      <c r="X494" s="105"/>
      <c r="Y494" s="50">
        <f>COUNT(D494:W494)</f>
        <v>1</v>
      </c>
      <c r="Z494" s="99">
        <f>IF(Y494=0,0,AVERAGE(D494:W494))</f>
        <v>39</v>
      </c>
      <c r="AA494" s="99">
        <f>IF(Y494=0,0,IF(Y494&gt;7,AVERAGE(LARGE(D494:W494,{1,2,3,4,5,6,7,8})),0))</f>
        <v>0</v>
      </c>
      <c r="AB494" s="99">
        <f>IF(Y494=0,0,IF(Y494&gt;7,SUM(LARGE(D494:W494,{1,2,3,4,5,6,7,8})),0))</f>
        <v>0</v>
      </c>
      <c r="AC494" s="58"/>
    </row>
    <row r="495" spans="1:29" ht="15" customHeight="1">
      <c r="A495" s="100" t="s">
        <v>358</v>
      </c>
      <c r="B495" s="101" t="s">
        <v>10</v>
      </c>
      <c r="C495" s="86" t="s">
        <v>39</v>
      </c>
      <c r="D495" s="102"/>
      <c r="E495" s="103"/>
      <c r="F495" s="102"/>
      <c r="G495" s="102"/>
      <c r="H495" s="102">
        <v>35</v>
      </c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4"/>
      <c r="W495" s="103"/>
      <c r="X495" s="105"/>
      <c r="Y495" s="50">
        <f>COUNT(D495:W495)</f>
        <v>1</v>
      </c>
      <c r="Z495" s="99">
        <f>IF(Y495=0,0,AVERAGE(D495:W495))</f>
        <v>35</v>
      </c>
      <c r="AA495" s="99">
        <f>IF(Y495=0,0,IF(Y495&gt;7,AVERAGE(LARGE(D495:W495,{1,2,3,4,5,6,7,8})),0))</f>
        <v>0</v>
      </c>
      <c r="AB495" s="99">
        <f>IF(Y495=0,0,IF(Y495&gt;7,SUM(LARGE(D495:W495,{1,2,3,4,5,6,7,8})),0))</f>
        <v>0</v>
      </c>
      <c r="AC495" s="58"/>
    </row>
    <row r="496" spans="1:29" ht="15" customHeight="1">
      <c r="A496" s="100" t="s">
        <v>359</v>
      </c>
      <c r="B496" s="101" t="s">
        <v>4</v>
      </c>
      <c r="C496" s="86" t="s">
        <v>39</v>
      </c>
      <c r="D496" s="102"/>
      <c r="E496" s="103"/>
      <c r="F496" s="102">
        <v>32</v>
      </c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4"/>
      <c r="W496" s="103"/>
      <c r="X496" s="105"/>
      <c r="Y496" s="50">
        <f>COUNT(D496:W496)</f>
        <v>1</v>
      </c>
      <c r="Z496" s="99">
        <f>IF(Y496=0,0,AVERAGE(D496:W496))</f>
        <v>32</v>
      </c>
      <c r="AA496" s="99">
        <f>IF(Y496=0,0,IF(Y496&gt;7,AVERAGE(LARGE(D496:W496,{1,2,3,4,5,6,7,8})),0))</f>
        <v>0</v>
      </c>
      <c r="AB496" s="99">
        <f>IF(Y496=0,0,IF(Y496&gt;7,SUM(LARGE(D496:W496,{1,2,3,4,5,6,7,8})),0))</f>
        <v>0</v>
      </c>
      <c r="AC496" s="58"/>
    </row>
    <row r="497" spans="1:29" ht="15" customHeight="1">
      <c r="A497" s="100" t="s">
        <v>359</v>
      </c>
      <c r="B497" s="101" t="s">
        <v>4</v>
      </c>
      <c r="C497" s="106" t="s">
        <v>55</v>
      </c>
      <c r="D497" s="102"/>
      <c r="E497" s="103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4"/>
      <c r="W497" s="103"/>
      <c r="X497" s="110"/>
      <c r="Y497" s="50">
        <f>COUNT(D497:W497)</f>
        <v>0</v>
      </c>
      <c r="Z497" s="99">
        <f>IF(Y497=0,0,AVERAGE(D497:W497))</f>
        <v>0</v>
      </c>
      <c r="AA497" s="99">
        <f>IF(Y497=0,0,IF(Y497&gt;7,AVERAGE(LARGE(D497:W497,{1,2,3,4,5,6,7,8})),0))</f>
        <v>0</v>
      </c>
      <c r="AB497" s="99">
        <f>IF(Y497=0,0,IF(Y497&gt;7,SUM(LARGE(D497:W497,{1,2,3,4,5,6,7,8})),0))</f>
        <v>0</v>
      </c>
      <c r="AC497" s="58"/>
    </row>
    <row r="498" spans="1:29" ht="15" customHeight="1">
      <c r="A498" s="100" t="s">
        <v>360</v>
      </c>
      <c r="B498" s="101" t="s">
        <v>10</v>
      </c>
      <c r="C498" s="106" t="s">
        <v>39</v>
      </c>
      <c r="D498" s="102"/>
      <c r="E498" s="103"/>
      <c r="F498" s="102">
        <v>42</v>
      </c>
      <c r="G498" s="102">
        <v>42</v>
      </c>
      <c r="H498" s="102"/>
      <c r="I498" s="102">
        <v>35</v>
      </c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4">
        <v>35</v>
      </c>
      <c r="W498" s="103"/>
      <c r="X498" s="105"/>
      <c r="Y498" s="50">
        <f>COUNT(D498:W498)</f>
        <v>4</v>
      </c>
      <c r="Z498" s="99">
        <f>IF(Y498=0,0,AVERAGE(D498:W498))</f>
        <v>38.5</v>
      </c>
      <c r="AA498" s="99">
        <f>IF(Y498=0,0,IF(Y498&gt;7,AVERAGE(LARGE(D498:W498,{1,2,3,4,5,6,7,8})),0))</f>
        <v>0</v>
      </c>
      <c r="AB498" s="99">
        <f>IF(Y498=0,0,IF(Y498&gt;7,SUM(LARGE(D498:W498,{1,2,3,4,5,6,7,8})),0))</f>
        <v>0</v>
      </c>
      <c r="AC498" s="58"/>
    </row>
    <row r="499" spans="1:29" ht="15" customHeight="1">
      <c r="A499" s="100" t="s">
        <v>361</v>
      </c>
      <c r="B499" s="101" t="s">
        <v>10</v>
      </c>
      <c r="C499" s="86" t="s">
        <v>39</v>
      </c>
      <c r="D499" s="102"/>
      <c r="E499" s="103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4"/>
      <c r="W499" s="103"/>
      <c r="X499" s="105"/>
      <c r="Y499" s="50">
        <f>COUNT(D499:W499)</f>
        <v>0</v>
      </c>
      <c r="Z499" s="99">
        <f>IF(Y499=0,0,AVERAGE(D499:W499))</f>
        <v>0</v>
      </c>
      <c r="AA499" s="99">
        <f>IF(Y499=0,0,IF(Y499&gt;7,AVERAGE(LARGE(D499:W499,{1,2,3,4,5,6,7,8})),0))</f>
        <v>0</v>
      </c>
      <c r="AB499" s="99">
        <f>IF(Y499=0,0,IF(Y499&gt;7,SUM(LARGE(D499:W499,{1,2,3,4,5,6,7,8})),0))</f>
        <v>0</v>
      </c>
      <c r="AC499" s="58"/>
    </row>
    <row r="500" spans="1:29" ht="15" customHeight="1">
      <c r="A500" s="100" t="s">
        <v>362</v>
      </c>
      <c r="B500" s="101" t="s">
        <v>10</v>
      </c>
      <c r="C500" s="86" t="s">
        <v>39</v>
      </c>
      <c r="D500" s="102"/>
      <c r="E500" s="103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4"/>
      <c r="W500" s="103"/>
      <c r="X500" s="105"/>
      <c r="Y500" s="50">
        <f>COUNT(D500:W500)</f>
        <v>0</v>
      </c>
      <c r="Z500" s="99">
        <f>IF(Y500=0,0,AVERAGE(D500:W500))</f>
        <v>0</v>
      </c>
      <c r="AA500" s="99">
        <f>IF(Y500=0,0,IF(Y500&gt;7,AVERAGE(LARGE(D500:W500,{1,2,3,4,5,6,7,8})),0))</f>
        <v>0</v>
      </c>
      <c r="AB500" s="99">
        <f>IF(Y500=0,0,IF(Y500&gt;7,SUM(LARGE(D500:W500,{1,2,3,4,5,6,7,8})),0))</f>
        <v>0</v>
      </c>
      <c r="AC500" s="58"/>
    </row>
    <row r="501" spans="1:29" ht="15" customHeight="1">
      <c r="A501" s="100" t="s">
        <v>363</v>
      </c>
      <c r="B501" s="101" t="s">
        <v>10</v>
      </c>
      <c r="C501" s="86" t="s">
        <v>39</v>
      </c>
      <c r="D501" s="102"/>
      <c r="E501" s="103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4"/>
      <c r="W501" s="103"/>
      <c r="X501" s="105"/>
      <c r="Y501" s="50">
        <f>COUNT(D501:W501)</f>
        <v>0</v>
      </c>
      <c r="Z501" s="99">
        <f>IF(Y501=0,0,AVERAGE(D501:W501))</f>
        <v>0</v>
      </c>
      <c r="AA501" s="99">
        <f>IF(Y501=0,0,IF(Y501&gt;7,AVERAGE(LARGE(D501:W501,{1,2,3,4,5,6,7,8})),0))</f>
        <v>0</v>
      </c>
      <c r="AB501" s="99">
        <f>IF(Y501=0,0,IF(Y501&gt;7,SUM(LARGE(D501:W501,{1,2,3,4,5,6,7,8})),0))</f>
        <v>0</v>
      </c>
      <c r="AC501" s="58"/>
    </row>
    <row r="502" spans="1:29" ht="15" customHeight="1">
      <c r="A502" s="100" t="s">
        <v>364</v>
      </c>
      <c r="B502" s="101" t="s">
        <v>10</v>
      </c>
      <c r="C502" s="86" t="s">
        <v>39</v>
      </c>
      <c r="D502" s="102"/>
      <c r="E502" s="103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4"/>
      <c r="W502" s="111"/>
      <c r="X502" s="105"/>
      <c r="Y502" s="50">
        <f>COUNT(D502:W502)</f>
        <v>0</v>
      </c>
      <c r="Z502" s="99">
        <f>IF(Y502=0,0,AVERAGE(D502:W502))</f>
        <v>0</v>
      </c>
      <c r="AA502" s="99">
        <f>IF(Y502=0,0,IF(Y502&gt;7,AVERAGE(LARGE(D502:W502,{1,2,3,4,5,6,7,8})),0))</f>
        <v>0</v>
      </c>
      <c r="AB502" s="99">
        <f>IF(Y502=0,0,IF(Y502&gt;7,SUM(LARGE(D502:W502,{1,2,3,4,5,6,7,8})),0))</f>
        <v>0</v>
      </c>
      <c r="AC502" s="58"/>
    </row>
    <row r="503" spans="1:29" ht="15" customHeight="1">
      <c r="A503" s="100" t="s">
        <v>365</v>
      </c>
      <c r="B503" s="101" t="s">
        <v>10</v>
      </c>
      <c r="C503" s="86" t="s">
        <v>40</v>
      </c>
      <c r="D503" s="102"/>
      <c r="E503" s="103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4"/>
      <c r="W503" s="111"/>
      <c r="X503" s="110"/>
      <c r="Y503" s="50">
        <f>COUNT(D503:W503)</f>
        <v>0</v>
      </c>
      <c r="Z503" s="99">
        <f>IF(Y503=0,0,AVERAGE(D503:W503))</f>
        <v>0</v>
      </c>
      <c r="AA503" s="99">
        <f>IF(Y503=0,0,IF(Y503&gt;7,AVERAGE(LARGE(D503:W503,{1,2,3,4,5,6,7,8})),0))</f>
        <v>0</v>
      </c>
      <c r="AB503" s="99">
        <f>IF(Y503=0,0,IF(Y503&gt;7,SUM(LARGE(D503:W503,{1,2,3,4,5,6,7,8})),0))</f>
        <v>0</v>
      </c>
      <c r="AC503" s="58"/>
    </row>
    <row r="504" spans="1:29" ht="15" customHeight="1">
      <c r="A504" s="100" t="s">
        <v>366</v>
      </c>
      <c r="B504" s="101" t="s">
        <v>10</v>
      </c>
      <c r="C504" s="106" t="s">
        <v>39</v>
      </c>
      <c r="D504" s="102"/>
      <c r="E504" s="103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4"/>
      <c r="W504" s="103"/>
      <c r="X504" s="105"/>
      <c r="Y504" s="50">
        <f>COUNT(D504:W504)</f>
        <v>0</v>
      </c>
      <c r="Z504" s="99">
        <f>IF(Y504=0,0,AVERAGE(D504:W504))</f>
        <v>0</v>
      </c>
      <c r="AA504" s="99">
        <f>IF(Y504=0,0,IF(Y504&gt;7,AVERAGE(LARGE(D504:W504,{1,2,3,4,5,6,7,8})),0))</f>
        <v>0</v>
      </c>
      <c r="AB504" s="99">
        <f>IF(Y504=0,0,IF(Y504&gt;7,SUM(LARGE(D504:W504,{1,2,3,4,5,6,7,8})),0))</f>
        <v>0</v>
      </c>
      <c r="AC504" s="58"/>
    </row>
    <row r="505" spans="1:29" ht="15" customHeight="1">
      <c r="A505" s="100" t="s">
        <v>366</v>
      </c>
      <c r="B505" s="101" t="s">
        <v>10</v>
      </c>
      <c r="C505" s="86" t="s">
        <v>40</v>
      </c>
      <c r="D505" s="102"/>
      <c r="E505" s="103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4"/>
      <c r="W505" s="103"/>
      <c r="X505" s="105"/>
      <c r="Y505" s="50">
        <f>COUNT(D505:W505)</f>
        <v>0</v>
      </c>
      <c r="Z505" s="99">
        <f>IF(Y505=0,0,AVERAGE(D505:W505))</f>
        <v>0</v>
      </c>
      <c r="AA505" s="99">
        <f>IF(Y505=0,0,IF(Y505&gt;7,AVERAGE(LARGE(D505:W505,{1,2,3,4,5,6,7,8})),0))</f>
        <v>0</v>
      </c>
      <c r="AB505" s="99">
        <f>IF(Y505=0,0,IF(Y505&gt;7,SUM(LARGE(D505:W505,{1,2,3,4,5,6,7,8})),0))</f>
        <v>0</v>
      </c>
      <c r="AC505" s="58"/>
    </row>
    <row r="506" spans="1:29" ht="15" customHeight="1">
      <c r="A506" s="100" t="s">
        <v>366</v>
      </c>
      <c r="B506" s="101" t="s">
        <v>10</v>
      </c>
      <c r="C506" s="86" t="s">
        <v>44</v>
      </c>
      <c r="D506" s="102"/>
      <c r="E506" s="103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4"/>
      <c r="W506" s="103"/>
      <c r="X506" s="105"/>
      <c r="Y506" s="50">
        <f>COUNT(D506:W506)</f>
        <v>0</v>
      </c>
      <c r="Z506" s="99">
        <f>IF(Y506=0,0,AVERAGE(D506:W506))</f>
        <v>0</v>
      </c>
      <c r="AA506" s="99">
        <f>IF(Y506=0,0,IF(Y506&gt;7,AVERAGE(LARGE(D506:W506,{1,2,3,4,5,6,7,8})),0))</f>
        <v>0</v>
      </c>
      <c r="AB506" s="99">
        <f>IF(Y506=0,0,IF(Y506&gt;7,SUM(LARGE(D506:W506,{1,2,3,4,5,6,7,8})),0))</f>
        <v>0</v>
      </c>
      <c r="AC506" s="58"/>
    </row>
    <row r="507" spans="1:29" ht="15" customHeight="1">
      <c r="A507" s="100" t="s">
        <v>367</v>
      </c>
      <c r="B507" s="101" t="s">
        <v>4</v>
      </c>
      <c r="C507" s="86" t="s">
        <v>39</v>
      </c>
      <c r="D507" s="102"/>
      <c r="E507" s="103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4"/>
      <c r="W507" s="103"/>
      <c r="X507" s="105"/>
      <c r="Y507" s="50">
        <f>COUNT(D507:W507)</f>
        <v>0</v>
      </c>
      <c r="Z507" s="99">
        <f>IF(Y507=0,0,AVERAGE(D507:W507))</f>
        <v>0</v>
      </c>
      <c r="AA507" s="99">
        <f>IF(Y507=0,0,IF(Y507&gt;7,AVERAGE(LARGE(D507:W507,{1,2,3,4,5,6,7,8})),0))</f>
        <v>0</v>
      </c>
      <c r="AB507" s="99">
        <f>IF(Y507=0,0,IF(Y507&gt;7,SUM(LARGE(D507:W507,{1,2,3,4,5,6,7,8})),0))</f>
        <v>0</v>
      </c>
      <c r="AC507" s="58"/>
    </row>
    <row r="508" spans="1:29" ht="15" customHeight="1">
      <c r="A508" s="100" t="s">
        <v>367</v>
      </c>
      <c r="B508" s="101" t="s">
        <v>4</v>
      </c>
      <c r="C508" s="86" t="s">
        <v>44</v>
      </c>
      <c r="D508" s="102"/>
      <c r="E508" s="103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4"/>
      <c r="W508" s="103"/>
      <c r="X508" s="105"/>
      <c r="Y508" s="50">
        <f>COUNT(D508:W508)</f>
        <v>0</v>
      </c>
      <c r="Z508" s="99">
        <f>IF(Y508=0,0,AVERAGE(D508:W508))</f>
        <v>0</v>
      </c>
      <c r="AA508" s="99">
        <f>IF(Y508=0,0,IF(Y508&gt;7,AVERAGE(LARGE(D508:W508,{1,2,3,4,5,6,7,8})),0))</f>
        <v>0</v>
      </c>
      <c r="AB508" s="99">
        <f>IF(Y508=0,0,IF(Y508&gt;7,SUM(LARGE(D508:W508,{1,2,3,4,5,6,7,8})),0))</f>
        <v>0</v>
      </c>
      <c r="AC508" s="58"/>
    </row>
    <row r="509" spans="1:29" ht="15" customHeight="1">
      <c r="A509" s="100" t="s">
        <v>368</v>
      </c>
      <c r="B509" s="101" t="s">
        <v>4</v>
      </c>
      <c r="C509" s="86" t="s">
        <v>39</v>
      </c>
      <c r="D509" s="102"/>
      <c r="E509" s="103">
        <v>36</v>
      </c>
      <c r="F509" s="102">
        <v>37</v>
      </c>
      <c r="G509" s="102">
        <v>31</v>
      </c>
      <c r="H509" s="102">
        <v>44</v>
      </c>
      <c r="I509" s="102">
        <v>37</v>
      </c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4">
        <v>42</v>
      </c>
      <c r="W509" s="111">
        <v>37</v>
      </c>
      <c r="X509" s="105"/>
      <c r="Y509" s="50">
        <f>COUNT(D509:W509)</f>
        <v>7</v>
      </c>
      <c r="Z509" s="99">
        <f>IF(Y509=0,0,AVERAGE(D509:W509))</f>
        <v>37.714285714285715</v>
      </c>
      <c r="AA509" s="99">
        <f>IF(Y509=0,0,IF(Y509&gt;7,AVERAGE(LARGE(D509:W509,{1,2,3,4,5,6,7,8})),0))</f>
        <v>0</v>
      </c>
      <c r="AB509" s="99">
        <f>IF(Y509=0,0,IF(Y509&gt;7,SUM(LARGE(D509:W509,{1,2,3,4,5,6,7,8})),0))</f>
        <v>0</v>
      </c>
      <c r="AC509" s="58"/>
    </row>
    <row r="510" spans="1:29" ht="15" customHeight="1">
      <c r="A510" s="100" t="s">
        <v>369</v>
      </c>
      <c r="B510" s="101" t="s">
        <v>9</v>
      </c>
      <c r="C510" s="86" t="s">
        <v>39</v>
      </c>
      <c r="D510" s="102">
        <v>39</v>
      </c>
      <c r="E510" s="103">
        <v>34</v>
      </c>
      <c r="F510" s="102">
        <v>37</v>
      </c>
      <c r="G510" s="102"/>
      <c r="H510" s="102">
        <v>35</v>
      </c>
      <c r="I510" s="102">
        <v>38</v>
      </c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4"/>
      <c r="W510" s="103"/>
      <c r="X510" s="105"/>
      <c r="Y510" s="50">
        <f>COUNT(D510:W510)</f>
        <v>5</v>
      </c>
      <c r="Z510" s="99">
        <f>IF(Y510=0,0,AVERAGE(D510:W510))</f>
        <v>36.6</v>
      </c>
      <c r="AA510" s="99">
        <f>IF(Y510=0,0,IF(Y510&gt;7,AVERAGE(LARGE(D510:W510,{1,2,3,4,5,6,7,8})),0))</f>
        <v>0</v>
      </c>
      <c r="AB510" s="99">
        <f>IF(Y510=0,0,IF(Y510&gt;7,SUM(LARGE(D510:W510,{1,2,3,4,5,6,7,8})),0))</f>
        <v>0</v>
      </c>
      <c r="AC510" s="58"/>
    </row>
    <row r="511" spans="1:29" ht="15" customHeight="1">
      <c r="A511" s="100" t="s">
        <v>369</v>
      </c>
      <c r="B511" s="101" t="s">
        <v>9</v>
      </c>
      <c r="C511" s="86" t="s">
        <v>40</v>
      </c>
      <c r="D511" s="102">
        <v>34</v>
      </c>
      <c r="E511" s="103">
        <v>43</v>
      </c>
      <c r="F511" s="102">
        <v>41</v>
      </c>
      <c r="G511" s="102"/>
      <c r="H511" s="102">
        <v>44</v>
      </c>
      <c r="I511" s="102">
        <v>42</v>
      </c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4"/>
      <c r="W511" s="103"/>
      <c r="X511" s="105"/>
      <c r="Y511" s="50">
        <f>COUNT(D511:W511)</f>
        <v>5</v>
      </c>
      <c r="Z511" s="99">
        <f>IF(Y511=0,0,AVERAGE(D511:W511))</f>
        <v>40.799999999999997</v>
      </c>
      <c r="AA511" s="99">
        <f>IF(Y511=0,0,IF(Y511&gt;7,AVERAGE(LARGE(D511:W511,{1,2,3,4,5,6,7,8})),0))</f>
        <v>0</v>
      </c>
      <c r="AB511" s="99">
        <f>IF(Y511=0,0,IF(Y511&gt;7,SUM(LARGE(D511:W511,{1,2,3,4,5,6,7,8})),0))</f>
        <v>0</v>
      </c>
      <c r="AC511" s="58"/>
    </row>
    <row r="512" spans="1:29" ht="15" customHeight="1">
      <c r="A512" s="100" t="s">
        <v>370</v>
      </c>
      <c r="B512" s="101" t="s">
        <v>8</v>
      </c>
      <c r="C512" s="86" t="s">
        <v>39</v>
      </c>
      <c r="D512" s="102">
        <v>31</v>
      </c>
      <c r="E512" s="103">
        <v>44</v>
      </c>
      <c r="F512" s="102">
        <v>41</v>
      </c>
      <c r="G512" s="102">
        <v>41</v>
      </c>
      <c r="H512" s="102"/>
      <c r="I512" s="102">
        <v>37</v>
      </c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4"/>
      <c r="W512" s="103"/>
      <c r="X512" s="105"/>
      <c r="Y512" s="50">
        <f>COUNT(D512:W512)</f>
        <v>5</v>
      </c>
      <c r="Z512" s="99">
        <f>IF(Y512=0,0,AVERAGE(D512:W512))</f>
        <v>38.799999999999997</v>
      </c>
      <c r="AA512" s="99">
        <f>IF(Y512=0,0,IF(Y512&gt;7,AVERAGE(LARGE(D512:W512,{1,2,3,4,5,6,7,8})),0))</f>
        <v>0</v>
      </c>
      <c r="AB512" s="99">
        <f>IF(Y512=0,0,IF(Y512&gt;7,SUM(LARGE(D512:W512,{1,2,3,4,5,6,7,8})),0))</f>
        <v>0</v>
      </c>
      <c r="AC512" s="58"/>
    </row>
    <row r="513" spans="1:29" ht="15" customHeight="1">
      <c r="A513" s="100" t="s">
        <v>370</v>
      </c>
      <c r="B513" s="101" t="s">
        <v>8</v>
      </c>
      <c r="C513" s="86" t="s">
        <v>40</v>
      </c>
      <c r="D513" s="102">
        <v>41</v>
      </c>
      <c r="E513" s="103">
        <v>34</v>
      </c>
      <c r="F513" s="102">
        <v>34</v>
      </c>
      <c r="G513" s="102">
        <v>36</v>
      </c>
      <c r="H513" s="102"/>
      <c r="I513" s="102">
        <v>37</v>
      </c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4">
        <v>40</v>
      </c>
      <c r="W513" s="103"/>
      <c r="X513" s="105"/>
      <c r="Y513" s="50">
        <f>COUNT(D513:W513)</f>
        <v>6</v>
      </c>
      <c r="Z513" s="99">
        <f>IF(Y513=0,0,AVERAGE(D513:W513))</f>
        <v>37</v>
      </c>
      <c r="AA513" s="99">
        <f>IF(Y513=0,0,IF(Y513&gt;7,AVERAGE(LARGE(D513:W513,{1,2,3,4,5,6,7,8})),0))</f>
        <v>0</v>
      </c>
      <c r="AB513" s="99">
        <f>IF(Y513=0,0,IF(Y513&gt;7,SUM(LARGE(D513:W513,{1,2,3,4,5,6,7,8})),0))</f>
        <v>0</v>
      </c>
      <c r="AC513" s="58"/>
    </row>
    <row r="514" spans="1:29" ht="15" customHeight="1">
      <c r="A514" s="100" t="s">
        <v>371</v>
      </c>
      <c r="B514" s="101" t="s">
        <v>3</v>
      </c>
      <c r="C514" s="86" t="s">
        <v>39</v>
      </c>
      <c r="D514" s="102"/>
      <c r="E514" s="103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4"/>
      <c r="W514" s="103"/>
      <c r="X514" s="105"/>
      <c r="Y514" s="50">
        <f>COUNT(D514:W514)</f>
        <v>0</v>
      </c>
      <c r="Z514" s="99">
        <f>IF(Y514=0,0,AVERAGE(D514:W514))</f>
        <v>0</v>
      </c>
      <c r="AA514" s="99">
        <f>IF(Y514=0,0,IF(Y514&gt;7,AVERAGE(LARGE(D514:W514,{1,2,3,4,5,6,7,8})),0))</f>
        <v>0</v>
      </c>
      <c r="AB514" s="99">
        <f>IF(Y514=0,0,IF(Y514&gt;7,SUM(LARGE(D514:W514,{1,2,3,4,5,6,7,8})),0))</f>
        <v>0</v>
      </c>
      <c r="AC514" s="58"/>
    </row>
    <row r="515" spans="1:29" ht="15" customHeight="1">
      <c r="A515" s="100" t="s">
        <v>372</v>
      </c>
      <c r="B515" s="101" t="s">
        <v>9</v>
      </c>
      <c r="C515" s="86" t="s">
        <v>39</v>
      </c>
      <c r="D515" s="102"/>
      <c r="E515" s="103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4"/>
      <c r="W515" s="111"/>
      <c r="X515" s="105"/>
      <c r="Y515" s="50">
        <f>COUNT(D515:W515)</f>
        <v>0</v>
      </c>
      <c r="Z515" s="99">
        <f>IF(Y515=0,0,AVERAGE(D515:W515))</f>
        <v>0</v>
      </c>
      <c r="AA515" s="99">
        <f>IF(Y515=0,0,IF(Y515&gt;7,AVERAGE(LARGE(D515:W515,{1,2,3,4,5,6,7,8})),0))</f>
        <v>0</v>
      </c>
      <c r="AB515" s="99">
        <f>IF(Y515=0,0,IF(Y515&gt;7,SUM(LARGE(D515:W515,{1,2,3,4,5,6,7,8})),0))</f>
        <v>0</v>
      </c>
      <c r="AC515" s="58"/>
    </row>
    <row r="516" spans="1:29" ht="15" customHeight="1">
      <c r="A516" s="100" t="s">
        <v>373</v>
      </c>
      <c r="B516" s="101" t="s">
        <v>5</v>
      </c>
      <c r="C516" s="86" t="s">
        <v>39</v>
      </c>
      <c r="D516" s="102"/>
      <c r="E516" s="103">
        <v>34</v>
      </c>
      <c r="F516" s="102">
        <v>37</v>
      </c>
      <c r="G516" s="102">
        <v>35</v>
      </c>
      <c r="H516" s="102"/>
      <c r="I516" s="102">
        <v>35</v>
      </c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4"/>
      <c r="W516" s="103"/>
      <c r="X516" s="105"/>
      <c r="Y516" s="50">
        <f>COUNT(D516:W516)</f>
        <v>4</v>
      </c>
      <c r="Z516" s="99">
        <f>IF(Y516=0,0,AVERAGE(D516:W516))</f>
        <v>35.25</v>
      </c>
      <c r="AA516" s="99">
        <f>IF(Y516=0,0,IF(Y516&gt;7,AVERAGE(LARGE(D516:W516,{1,2,3,4,5,6,7,8})),0))</f>
        <v>0</v>
      </c>
      <c r="AB516" s="99">
        <f>IF(Y516=0,0,IF(Y516&gt;7,SUM(LARGE(D516:W516,{1,2,3,4,5,6,7,8})),0))</f>
        <v>0</v>
      </c>
      <c r="AC516" s="58"/>
    </row>
    <row r="517" spans="1:29" ht="15" customHeight="1">
      <c r="A517" s="100" t="s">
        <v>373</v>
      </c>
      <c r="B517" s="101" t="s">
        <v>5</v>
      </c>
      <c r="C517" s="86" t="s">
        <v>40</v>
      </c>
      <c r="D517" s="102"/>
      <c r="E517" s="103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4"/>
      <c r="W517" s="103"/>
      <c r="X517" s="105"/>
      <c r="Y517" s="50">
        <f>COUNT(D517:W517)</f>
        <v>0</v>
      </c>
      <c r="Z517" s="99">
        <f>IF(Y517=0,0,AVERAGE(D517:W517))</f>
        <v>0</v>
      </c>
      <c r="AA517" s="99">
        <f>IF(Y517=0,0,IF(Y517&gt;7,AVERAGE(LARGE(D517:W517,{1,2,3,4,5,6,7,8})),0))</f>
        <v>0</v>
      </c>
      <c r="AB517" s="99">
        <f>IF(Y517=0,0,IF(Y517&gt;7,SUM(LARGE(D517:W517,{1,2,3,4,5,6,7,8})),0))</f>
        <v>0</v>
      </c>
      <c r="AC517" s="58"/>
    </row>
    <row r="518" spans="1:29" ht="15" customHeight="1">
      <c r="A518" s="100" t="s">
        <v>374</v>
      </c>
      <c r="B518" s="101" t="s">
        <v>4</v>
      </c>
      <c r="C518" s="86" t="s">
        <v>39</v>
      </c>
      <c r="D518" s="102"/>
      <c r="E518" s="103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4"/>
      <c r="W518" s="103"/>
      <c r="X518" s="110"/>
      <c r="Y518" s="50">
        <f>COUNT(D518:W518)</f>
        <v>0</v>
      </c>
      <c r="Z518" s="99">
        <f>IF(Y518=0,0,AVERAGE(D518:W518))</f>
        <v>0</v>
      </c>
      <c r="AA518" s="99">
        <f>IF(Y518=0,0,IF(Y518&gt;7,AVERAGE(LARGE(D518:W518,{1,2,3,4,5,6,7,8})),0))</f>
        <v>0</v>
      </c>
      <c r="AB518" s="99">
        <f>IF(Y518=0,0,IF(Y518&gt;7,SUM(LARGE(D518:W518,{1,2,3,4,5,6,7,8})),0))</f>
        <v>0</v>
      </c>
      <c r="AC518" s="58"/>
    </row>
    <row r="519" spans="1:29" ht="15" customHeight="1">
      <c r="A519" s="100" t="s">
        <v>375</v>
      </c>
      <c r="B519" s="101" t="s">
        <v>6</v>
      </c>
      <c r="C519" s="86" t="s">
        <v>39</v>
      </c>
      <c r="D519" s="102"/>
      <c r="E519" s="103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4"/>
      <c r="W519" s="103"/>
      <c r="X519" s="105"/>
      <c r="Y519" s="50">
        <f>COUNT(D519:W519)</f>
        <v>0</v>
      </c>
      <c r="Z519" s="99">
        <f>IF(Y519=0,0,AVERAGE(D519:W519))</f>
        <v>0</v>
      </c>
      <c r="AA519" s="99">
        <f>IF(Y519=0,0,IF(Y519&gt;7,AVERAGE(LARGE(D519:W519,{1,2,3,4,5,6,7,8})),0))</f>
        <v>0</v>
      </c>
      <c r="AB519" s="99">
        <f>IF(Y519=0,0,IF(Y519&gt;7,SUM(LARGE(D519:W519,{1,2,3,4,5,6,7,8})),0))</f>
        <v>0</v>
      </c>
      <c r="AC519" s="58"/>
    </row>
    <row r="520" spans="1:29" ht="15" customHeight="1">
      <c r="A520" s="100" t="s">
        <v>376</v>
      </c>
      <c r="B520" s="101" t="s">
        <v>3</v>
      </c>
      <c r="C520" s="86" t="s">
        <v>39</v>
      </c>
      <c r="D520" s="102"/>
      <c r="E520" s="103">
        <v>45</v>
      </c>
      <c r="F520" s="102">
        <v>44</v>
      </c>
      <c r="G520" s="102">
        <v>42</v>
      </c>
      <c r="H520" s="102">
        <v>44</v>
      </c>
      <c r="I520" s="102">
        <v>46</v>
      </c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4">
        <v>40</v>
      </c>
      <c r="W520" s="103"/>
      <c r="X520" s="105"/>
      <c r="Y520" s="50">
        <f>COUNT(D520:W520)</f>
        <v>6</v>
      </c>
      <c r="Z520" s="99">
        <f>IF(Y520=0,0,AVERAGE(D520:W520))</f>
        <v>43.5</v>
      </c>
      <c r="AA520" s="99">
        <f>IF(Y520=0,0,IF(Y520&gt;7,AVERAGE(LARGE(D520:W520,{1,2,3,4,5,6,7,8})),0))</f>
        <v>0</v>
      </c>
      <c r="AB520" s="99">
        <f>IF(Y520=0,0,IF(Y520&gt;7,SUM(LARGE(D520:W520,{1,2,3,4,5,6,7,8})),0))</f>
        <v>0</v>
      </c>
      <c r="AC520" s="58"/>
    </row>
    <row r="521" spans="1:29" ht="15" customHeight="1">
      <c r="A521" s="100" t="s">
        <v>376</v>
      </c>
      <c r="B521" s="101" t="s">
        <v>3</v>
      </c>
      <c r="C521" s="86" t="s">
        <v>40</v>
      </c>
      <c r="D521" s="102"/>
      <c r="E521" s="103">
        <v>42</v>
      </c>
      <c r="F521" s="102">
        <v>41</v>
      </c>
      <c r="G521" s="102">
        <v>41</v>
      </c>
      <c r="H521" s="102">
        <v>42</v>
      </c>
      <c r="I521" s="102">
        <v>43</v>
      </c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4"/>
      <c r="W521" s="103"/>
      <c r="X521" s="105"/>
      <c r="Y521" s="50">
        <f>COUNT(D521:W521)</f>
        <v>5</v>
      </c>
      <c r="Z521" s="99">
        <f>IF(Y521=0,0,AVERAGE(D521:W521))</f>
        <v>41.8</v>
      </c>
      <c r="AA521" s="99">
        <f>IF(Y521=0,0,IF(Y521&gt;7,AVERAGE(LARGE(D521:W521,{1,2,3,4,5,6,7,8})),0))</f>
        <v>0</v>
      </c>
      <c r="AB521" s="99">
        <f>IF(Y521=0,0,IF(Y521&gt;7,SUM(LARGE(D521:W521,{1,2,3,4,5,6,7,8})),0))</f>
        <v>0</v>
      </c>
      <c r="AC521" s="58"/>
    </row>
    <row r="522" spans="1:29" ht="15" customHeight="1">
      <c r="A522" s="100" t="s">
        <v>377</v>
      </c>
      <c r="B522" s="101" t="s">
        <v>6</v>
      </c>
      <c r="C522" s="86" t="s">
        <v>39</v>
      </c>
      <c r="D522" s="102"/>
      <c r="E522" s="103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4"/>
      <c r="W522" s="103"/>
      <c r="X522" s="105"/>
      <c r="Y522" s="50">
        <f>COUNT(D522:W522)</f>
        <v>0</v>
      </c>
      <c r="Z522" s="99">
        <f>IF(Y522=0,0,AVERAGE(D522:W522))</f>
        <v>0</v>
      </c>
      <c r="AA522" s="99">
        <f>IF(Y522=0,0,IF(Y522&gt;7,AVERAGE(LARGE(D522:W522,{1,2,3,4,5,6,7,8})),0))</f>
        <v>0</v>
      </c>
      <c r="AB522" s="99">
        <f>IF(Y522=0,0,IF(Y522&gt;7,SUM(LARGE(D522:W522,{1,2,3,4,5,6,7,8})),0))</f>
        <v>0</v>
      </c>
      <c r="AC522" s="58"/>
    </row>
    <row r="523" spans="1:29" ht="15" customHeight="1">
      <c r="A523" s="100" t="s">
        <v>377</v>
      </c>
      <c r="B523" s="101" t="s">
        <v>6</v>
      </c>
      <c r="C523" s="86" t="s">
        <v>40</v>
      </c>
      <c r="D523" s="102"/>
      <c r="E523" s="103"/>
      <c r="F523" s="102"/>
      <c r="G523" s="102">
        <v>35</v>
      </c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4">
        <v>38</v>
      </c>
      <c r="W523" s="103"/>
      <c r="X523" s="105"/>
      <c r="Y523" s="50">
        <f>COUNT(D523:W523)</f>
        <v>2</v>
      </c>
      <c r="Z523" s="99">
        <f>IF(Y523=0,0,AVERAGE(D523:W523))</f>
        <v>36.5</v>
      </c>
      <c r="AA523" s="99">
        <f>IF(Y523=0,0,IF(Y523&gt;7,AVERAGE(LARGE(D523:W523,{1,2,3,4,5,6,7,8})),0))</f>
        <v>0</v>
      </c>
      <c r="AB523" s="99">
        <f>IF(Y523=0,0,IF(Y523&gt;7,SUM(LARGE(D523:W523,{1,2,3,4,5,6,7,8})),0))</f>
        <v>0</v>
      </c>
      <c r="AC523" s="58"/>
    </row>
    <row r="524" spans="1:29" ht="15" customHeight="1">
      <c r="A524" s="100" t="s">
        <v>377</v>
      </c>
      <c r="B524" s="101" t="s">
        <v>6</v>
      </c>
      <c r="C524" s="86" t="s">
        <v>55</v>
      </c>
      <c r="D524" s="102"/>
      <c r="E524" s="103">
        <v>41</v>
      </c>
      <c r="F524" s="102"/>
      <c r="G524" s="102">
        <v>38</v>
      </c>
      <c r="H524" s="102">
        <v>39</v>
      </c>
      <c r="I524" s="102">
        <v>42</v>
      </c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4">
        <v>36</v>
      </c>
      <c r="W524" s="103"/>
      <c r="X524" s="105"/>
      <c r="Y524" s="50">
        <f>COUNT(D524:W524)</f>
        <v>5</v>
      </c>
      <c r="Z524" s="99">
        <f>IF(Y524=0,0,AVERAGE(D524:W524))</f>
        <v>39.200000000000003</v>
      </c>
      <c r="AA524" s="99">
        <f>IF(Y524=0,0,IF(Y524&gt;7,AVERAGE(LARGE(D524:W524,{1,2,3,4,5,6,7,8})),0))</f>
        <v>0</v>
      </c>
      <c r="AB524" s="99">
        <f>IF(Y524=0,0,IF(Y524&gt;7,SUM(LARGE(D524:W524,{1,2,3,4,5,6,7,8})),0))</f>
        <v>0</v>
      </c>
      <c r="AC524" s="58"/>
    </row>
    <row r="525" spans="1:29" ht="15" customHeight="1">
      <c r="A525" s="100" t="s">
        <v>377</v>
      </c>
      <c r="B525" s="101" t="s">
        <v>6</v>
      </c>
      <c r="C525" s="106" t="s">
        <v>83</v>
      </c>
      <c r="D525" s="102"/>
      <c r="E525" s="103">
        <v>38</v>
      </c>
      <c r="F525" s="102"/>
      <c r="G525" s="102">
        <v>34</v>
      </c>
      <c r="H525" s="102"/>
      <c r="I525" s="102">
        <v>30</v>
      </c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4">
        <v>29</v>
      </c>
      <c r="W525" s="103"/>
      <c r="X525" s="105"/>
      <c r="Y525" s="50">
        <f>COUNT(D525:W525)</f>
        <v>4</v>
      </c>
      <c r="Z525" s="99">
        <f>IF(Y525=0,0,AVERAGE(D525:W525))</f>
        <v>32.75</v>
      </c>
      <c r="AA525" s="99">
        <f>IF(Y525=0,0,IF(Y525&gt;7,AVERAGE(LARGE(D525:W525,{1,2,3,4,5,6,7,8})),0))</f>
        <v>0</v>
      </c>
      <c r="AB525" s="99">
        <f>IF(Y525=0,0,IF(Y525&gt;7,SUM(LARGE(D525:W525,{1,2,3,4,5,6,7,8})),0))</f>
        <v>0</v>
      </c>
      <c r="AC525" s="58"/>
    </row>
    <row r="526" spans="1:29" ht="15" customHeight="1">
      <c r="A526" s="100" t="s">
        <v>378</v>
      </c>
      <c r="B526" s="101" t="s">
        <v>7</v>
      </c>
      <c r="C526" s="86" t="s">
        <v>39</v>
      </c>
      <c r="D526" s="102"/>
      <c r="E526" s="103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4"/>
      <c r="W526" s="103"/>
      <c r="X526" s="105"/>
      <c r="Y526" s="50">
        <f>COUNT(D526:W526)</f>
        <v>0</v>
      </c>
      <c r="Z526" s="99">
        <f>IF(Y526=0,0,AVERAGE(D526:W526))</f>
        <v>0</v>
      </c>
      <c r="AA526" s="99">
        <f>IF(Y526=0,0,IF(Y526&gt;7,AVERAGE(LARGE(D526:W526,{1,2,3,4,5,6,7,8})),0))</f>
        <v>0</v>
      </c>
      <c r="AB526" s="99">
        <f>IF(Y526=0,0,IF(Y526&gt;7,SUM(LARGE(D526:W526,{1,2,3,4,5,6,7,8})),0))</f>
        <v>0</v>
      </c>
      <c r="AC526" s="58"/>
    </row>
    <row r="527" spans="1:29" ht="15" customHeight="1">
      <c r="A527" s="100" t="s">
        <v>630</v>
      </c>
      <c r="B527" s="101" t="s">
        <v>4</v>
      </c>
      <c r="C527" s="86" t="s">
        <v>39</v>
      </c>
      <c r="D527" s="102"/>
      <c r="E527" s="103">
        <v>30</v>
      </c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4"/>
      <c r="W527" s="103"/>
      <c r="X527" s="105"/>
      <c r="Y527" s="50">
        <f>COUNT(D527:W527)</f>
        <v>1</v>
      </c>
      <c r="Z527" s="99">
        <f>IF(Y527=0,0,AVERAGE(D527:W527))</f>
        <v>30</v>
      </c>
      <c r="AA527" s="99">
        <f>IF(Y527=0,0,IF(Y527&gt;7,AVERAGE(LARGE(D527:W527,{1,2,3,4,5,6,7,8})),0))</f>
        <v>0</v>
      </c>
      <c r="AB527" s="99">
        <f>IF(Y527=0,0,IF(Y527&gt;7,SUM(LARGE(D527:W527,{1,2,3,4,5,6,7,8})),0))</f>
        <v>0</v>
      </c>
      <c r="AC527" s="58"/>
    </row>
    <row r="528" spans="1:29" ht="15" customHeight="1">
      <c r="A528" s="100" t="s">
        <v>379</v>
      </c>
      <c r="B528" s="101" t="s">
        <v>10</v>
      </c>
      <c r="C528" s="86" t="s">
        <v>39</v>
      </c>
      <c r="D528" s="102"/>
      <c r="E528" s="103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4"/>
      <c r="W528" s="103"/>
      <c r="X528" s="105"/>
      <c r="Y528" s="50">
        <f>COUNT(D528:W528)</f>
        <v>0</v>
      </c>
      <c r="Z528" s="99">
        <f>IF(Y528=0,0,AVERAGE(D528:W528))</f>
        <v>0</v>
      </c>
      <c r="AA528" s="99">
        <f>IF(Y528=0,0,IF(Y528&gt;7,AVERAGE(LARGE(D528:W528,{1,2,3,4,5,6,7,8})),0))</f>
        <v>0</v>
      </c>
      <c r="AB528" s="99">
        <f>IF(Y528=0,0,IF(Y528&gt;7,SUM(LARGE(D528:W528,{1,2,3,4,5,6,7,8})),0))</f>
        <v>0</v>
      </c>
      <c r="AC528" s="58"/>
    </row>
    <row r="529" spans="1:29" ht="15" customHeight="1">
      <c r="A529" s="100" t="s">
        <v>379</v>
      </c>
      <c r="B529" s="101" t="s">
        <v>10</v>
      </c>
      <c r="C529" s="86" t="s">
        <v>40</v>
      </c>
      <c r="D529" s="102"/>
      <c r="E529" s="103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4"/>
      <c r="W529" s="103"/>
      <c r="X529" s="105"/>
      <c r="Y529" s="50">
        <f>COUNT(D529:W529)</f>
        <v>0</v>
      </c>
      <c r="Z529" s="99">
        <f>IF(Y529=0,0,AVERAGE(D529:W529))</f>
        <v>0</v>
      </c>
      <c r="AA529" s="99">
        <f>IF(Y529=0,0,IF(Y529&gt;7,AVERAGE(LARGE(D529:W529,{1,2,3,4,5,6,7,8})),0))</f>
        <v>0</v>
      </c>
      <c r="AB529" s="99">
        <f>IF(Y529=0,0,IF(Y529&gt;7,SUM(LARGE(D529:W529,{1,2,3,4,5,6,7,8})),0))</f>
        <v>0</v>
      </c>
      <c r="AC529" s="58"/>
    </row>
    <row r="530" spans="1:29" ht="15" customHeight="1">
      <c r="A530" s="100" t="s">
        <v>380</v>
      </c>
      <c r="B530" s="101" t="s">
        <v>10</v>
      </c>
      <c r="C530" s="86" t="s">
        <v>47</v>
      </c>
      <c r="D530" s="102"/>
      <c r="E530" s="103">
        <v>23</v>
      </c>
      <c r="F530" s="102">
        <v>32</v>
      </c>
      <c r="G530" s="102">
        <v>24</v>
      </c>
      <c r="H530" s="102">
        <v>25</v>
      </c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4">
        <v>29</v>
      </c>
      <c r="W530" s="103"/>
      <c r="X530" s="105"/>
      <c r="Y530" s="50">
        <f>COUNT(D530:W530)</f>
        <v>5</v>
      </c>
      <c r="Z530" s="99">
        <f>IF(Y530=0,0,AVERAGE(D530:W530))</f>
        <v>26.6</v>
      </c>
      <c r="AA530" s="99">
        <f>IF(Y530=0,0,IF(Y530&gt;7,AVERAGE(LARGE(D530:W530,{1,2,3,4,5,6,7,8})),0))</f>
        <v>0</v>
      </c>
      <c r="AB530" s="99">
        <f>IF(Y530=0,0,IF(Y530&gt;7,SUM(LARGE(D530:W530,{1,2,3,4,5,6,7,8})),0))</f>
        <v>0</v>
      </c>
      <c r="AC530" s="58"/>
    </row>
    <row r="531" spans="1:29" ht="15" customHeight="1">
      <c r="A531" s="100" t="s">
        <v>381</v>
      </c>
      <c r="B531" s="101" t="s">
        <v>10</v>
      </c>
      <c r="C531" s="86" t="s">
        <v>39</v>
      </c>
      <c r="D531" s="102"/>
      <c r="E531" s="103">
        <v>38</v>
      </c>
      <c r="F531" s="102">
        <v>34</v>
      </c>
      <c r="G531" s="102"/>
      <c r="H531" s="102">
        <v>44</v>
      </c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4">
        <v>41</v>
      </c>
      <c r="W531" s="103"/>
      <c r="X531" s="105"/>
      <c r="Y531" s="50">
        <f>COUNT(D531:W531)</f>
        <v>4</v>
      </c>
      <c r="Z531" s="99">
        <f>IF(Y531=0,0,AVERAGE(D531:W531))</f>
        <v>39.25</v>
      </c>
      <c r="AA531" s="99">
        <f>IF(Y531=0,0,IF(Y531&gt;7,AVERAGE(LARGE(D531:W531,{1,2,3,4,5,6,7,8})),0))</f>
        <v>0</v>
      </c>
      <c r="AB531" s="99">
        <f>IF(Y531=0,0,IF(Y531&gt;7,SUM(LARGE(D531:W531,{1,2,3,4,5,6,7,8})),0))</f>
        <v>0</v>
      </c>
      <c r="AC531" s="58"/>
    </row>
    <row r="532" spans="1:29" ht="15" customHeight="1">
      <c r="A532" s="100" t="s">
        <v>382</v>
      </c>
      <c r="B532" s="101" t="s">
        <v>10</v>
      </c>
      <c r="C532" s="86" t="s">
        <v>39</v>
      </c>
      <c r="D532" s="102"/>
      <c r="E532" s="103">
        <v>41</v>
      </c>
      <c r="F532" s="102"/>
      <c r="G532" s="102">
        <v>43</v>
      </c>
      <c r="H532" s="102">
        <v>43</v>
      </c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4">
        <v>44</v>
      </c>
      <c r="W532" s="111"/>
      <c r="X532" s="105"/>
      <c r="Y532" s="50">
        <f>COUNT(D532:W532)</f>
        <v>4</v>
      </c>
      <c r="Z532" s="99">
        <f>IF(Y532=0,0,AVERAGE(D532:W532))</f>
        <v>42.75</v>
      </c>
      <c r="AA532" s="99">
        <f>IF(Y532=0,0,IF(Y532&gt;7,AVERAGE(LARGE(D532:W532,{1,2,3,4,5,6,7,8})),0))</f>
        <v>0</v>
      </c>
      <c r="AB532" s="99">
        <f>IF(Y532=0,0,IF(Y532&gt;7,SUM(LARGE(D532:W532,{1,2,3,4,5,6,7,8})),0))</f>
        <v>0</v>
      </c>
      <c r="AC532" s="58"/>
    </row>
    <row r="533" spans="1:29" ht="15" customHeight="1">
      <c r="A533" s="100" t="s">
        <v>383</v>
      </c>
      <c r="B533" s="101" t="s">
        <v>9</v>
      </c>
      <c r="C533" s="86" t="s">
        <v>39</v>
      </c>
      <c r="D533" s="102"/>
      <c r="E533" s="103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4"/>
      <c r="W533" s="103"/>
      <c r="X533" s="105"/>
      <c r="Y533" s="50">
        <f>COUNT(D533:W533)</f>
        <v>0</v>
      </c>
      <c r="Z533" s="99">
        <f>IF(Y533=0,0,AVERAGE(D533:W533))</f>
        <v>0</v>
      </c>
      <c r="AA533" s="99">
        <f>IF(Y533=0,0,IF(Y533&gt;7,AVERAGE(LARGE(D533:W533,{1,2,3,4,5,6,7,8})),0))</f>
        <v>0</v>
      </c>
      <c r="AB533" s="99">
        <f>IF(Y533=0,0,IF(Y533&gt;7,SUM(LARGE(D533:W533,{1,2,3,4,5,6,7,8})),0))</f>
        <v>0</v>
      </c>
      <c r="AC533" s="58"/>
    </row>
    <row r="534" spans="1:29" ht="15" customHeight="1">
      <c r="A534" s="107" t="s">
        <v>384</v>
      </c>
      <c r="B534" s="105" t="s">
        <v>10</v>
      </c>
      <c r="C534" s="86" t="s">
        <v>40</v>
      </c>
      <c r="D534" s="102"/>
      <c r="E534" s="103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4"/>
      <c r="W534" s="103"/>
      <c r="X534" s="105"/>
      <c r="Y534" s="50">
        <f>COUNT(D534:W534)</f>
        <v>0</v>
      </c>
      <c r="Z534" s="99">
        <f>IF(Y534=0,0,AVERAGE(D534:W534))</f>
        <v>0</v>
      </c>
      <c r="AA534" s="99">
        <f>IF(Y534=0,0,IF(Y534&gt;7,AVERAGE(LARGE(D534:W534,{1,2,3,4,5,6,7,8})),0))</f>
        <v>0</v>
      </c>
      <c r="AB534" s="99">
        <f>IF(Y534=0,0,IF(Y534&gt;7,SUM(LARGE(D534:W534,{1,2,3,4,5,6,7,8})),0))</f>
        <v>0</v>
      </c>
      <c r="AC534" s="58"/>
    </row>
    <row r="535" spans="1:29" ht="15" customHeight="1">
      <c r="A535" s="100" t="s">
        <v>385</v>
      </c>
      <c r="B535" s="101" t="s">
        <v>2</v>
      </c>
      <c r="C535" s="106" t="s">
        <v>39</v>
      </c>
      <c r="D535" s="102"/>
      <c r="E535" s="103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4"/>
      <c r="W535" s="103"/>
      <c r="X535" s="105"/>
      <c r="Y535" s="50">
        <f>COUNT(D535:W535)</f>
        <v>0</v>
      </c>
      <c r="Z535" s="99">
        <f>IF(Y535=0,0,AVERAGE(D535:W535))</f>
        <v>0</v>
      </c>
      <c r="AA535" s="99">
        <f>IF(Y535=0,0,IF(Y535&gt;7,AVERAGE(LARGE(D535:W535,{1,2,3,4,5,6,7,8})),0))</f>
        <v>0</v>
      </c>
      <c r="AB535" s="99">
        <f>IF(Y535=0,0,IF(Y535&gt;7,SUM(LARGE(D535:W535,{1,2,3,4,5,6,7,8})),0))</f>
        <v>0</v>
      </c>
      <c r="AC535" s="58"/>
    </row>
    <row r="536" spans="1:29" ht="15" customHeight="1">
      <c r="A536" s="100" t="s">
        <v>386</v>
      </c>
      <c r="B536" s="101" t="s">
        <v>8</v>
      </c>
      <c r="C536" s="86" t="s">
        <v>39</v>
      </c>
      <c r="D536" s="102">
        <v>31</v>
      </c>
      <c r="E536" s="103"/>
      <c r="F536" s="102">
        <v>43</v>
      </c>
      <c r="G536" s="102">
        <v>39</v>
      </c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4"/>
      <c r="W536" s="103"/>
      <c r="X536" s="110"/>
      <c r="Y536" s="50">
        <f>COUNT(D536:W536)</f>
        <v>3</v>
      </c>
      <c r="Z536" s="99">
        <f>IF(Y536=0,0,AVERAGE(D536:W536))</f>
        <v>37.666666666666664</v>
      </c>
      <c r="AA536" s="99">
        <f>IF(Y536=0,0,IF(Y536&gt;7,AVERAGE(LARGE(D536:W536,{1,2,3,4,5,6,7,8})),0))</f>
        <v>0</v>
      </c>
      <c r="AB536" s="99">
        <f>IF(Y536=0,0,IF(Y536&gt;7,SUM(LARGE(D536:W536,{1,2,3,4,5,6,7,8})),0))</f>
        <v>0</v>
      </c>
      <c r="AC536" s="58"/>
    </row>
    <row r="537" spans="1:29" ht="15" customHeight="1">
      <c r="A537" s="100" t="s">
        <v>386</v>
      </c>
      <c r="B537" s="101" t="s">
        <v>8</v>
      </c>
      <c r="C537" s="86" t="s">
        <v>55</v>
      </c>
      <c r="D537" s="102">
        <v>36</v>
      </c>
      <c r="E537" s="103"/>
      <c r="F537" s="102">
        <v>37</v>
      </c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4"/>
      <c r="W537" s="103"/>
      <c r="X537" s="105"/>
      <c r="Y537" s="50">
        <f>COUNT(D537:W537)</f>
        <v>2</v>
      </c>
      <c r="Z537" s="99">
        <f>IF(Y537=0,0,AVERAGE(D537:W537))</f>
        <v>36.5</v>
      </c>
      <c r="AA537" s="99">
        <f>IF(Y537=0,0,IF(Y537&gt;7,AVERAGE(LARGE(D537:W537,{1,2,3,4,5,6,7,8})),0))</f>
        <v>0</v>
      </c>
      <c r="AB537" s="99">
        <f>IF(Y537=0,0,IF(Y537&gt;7,SUM(LARGE(D537:W537,{1,2,3,4,5,6,7,8})),0))</f>
        <v>0</v>
      </c>
      <c r="AC537" s="58"/>
    </row>
    <row r="538" spans="1:29" ht="15" customHeight="1">
      <c r="A538" s="100" t="s">
        <v>387</v>
      </c>
      <c r="B538" s="101" t="s">
        <v>6</v>
      </c>
      <c r="C538" s="86" t="s">
        <v>39</v>
      </c>
      <c r="D538" s="102"/>
      <c r="E538" s="103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4"/>
      <c r="W538" s="103"/>
      <c r="X538" s="105"/>
      <c r="Y538" s="50">
        <f>COUNT(D538:W538)</f>
        <v>0</v>
      </c>
      <c r="Z538" s="99">
        <f>IF(Y538=0,0,AVERAGE(D538:W538))</f>
        <v>0</v>
      </c>
      <c r="AA538" s="99">
        <f>IF(Y538=0,0,IF(Y538&gt;7,AVERAGE(LARGE(D538:W538,{1,2,3,4,5,6,7,8})),0))</f>
        <v>0</v>
      </c>
      <c r="AB538" s="99">
        <f>IF(Y538=0,0,IF(Y538&gt;7,SUM(LARGE(D538:W538,{1,2,3,4,5,6,7,8})),0))</f>
        <v>0</v>
      </c>
      <c r="AC538" s="58"/>
    </row>
    <row r="539" spans="1:29" ht="15" customHeight="1">
      <c r="A539" s="100" t="s">
        <v>388</v>
      </c>
      <c r="B539" s="101" t="s">
        <v>4</v>
      </c>
      <c r="C539" s="86" t="s">
        <v>39</v>
      </c>
      <c r="D539" s="102"/>
      <c r="E539" s="103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4"/>
      <c r="W539" s="103"/>
      <c r="X539" s="105"/>
      <c r="Y539" s="50">
        <f>COUNT(D539:W539)</f>
        <v>0</v>
      </c>
      <c r="Z539" s="99">
        <f>IF(Y539=0,0,AVERAGE(D539:W539))</f>
        <v>0</v>
      </c>
      <c r="AA539" s="99">
        <f>IF(Y539=0,0,IF(Y539&gt;7,AVERAGE(LARGE(D539:W539,{1,2,3,4,5,6,7,8})),0))</f>
        <v>0</v>
      </c>
      <c r="AB539" s="99">
        <f>IF(Y539=0,0,IF(Y539&gt;7,SUM(LARGE(D539:W539,{1,2,3,4,5,6,7,8})),0))</f>
        <v>0</v>
      </c>
      <c r="AC539" s="58"/>
    </row>
    <row r="540" spans="1:29" ht="15" customHeight="1">
      <c r="A540" s="100" t="s">
        <v>389</v>
      </c>
      <c r="B540" s="101" t="s">
        <v>7</v>
      </c>
      <c r="C540" s="86" t="s">
        <v>39</v>
      </c>
      <c r="D540" s="102"/>
      <c r="E540" s="103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4"/>
      <c r="W540" s="103"/>
      <c r="X540" s="105"/>
      <c r="Y540" s="50">
        <f>COUNT(D540:W540)</f>
        <v>0</v>
      </c>
      <c r="Z540" s="99">
        <f>IF(Y540=0,0,AVERAGE(D540:W540))</f>
        <v>0</v>
      </c>
      <c r="AA540" s="99">
        <f>IF(Y540=0,0,IF(Y540&gt;7,AVERAGE(LARGE(D540:W540,{1,2,3,4,5,6,7,8})),0))</f>
        <v>0</v>
      </c>
      <c r="AB540" s="99">
        <f>IF(Y540=0,0,IF(Y540&gt;7,SUM(LARGE(D540:W540,{1,2,3,4,5,6,7,8})),0))</f>
        <v>0</v>
      </c>
      <c r="AC540" s="58"/>
    </row>
    <row r="541" spans="1:29" ht="15" customHeight="1">
      <c r="A541" s="100" t="s">
        <v>390</v>
      </c>
      <c r="B541" s="101" t="s">
        <v>6</v>
      </c>
      <c r="C541" s="86" t="s">
        <v>39</v>
      </c>
      <c r="D541" s="102"/>
      <c r="E541" s="103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4"/>
      <c r="W541" s="103"/>
      <c r="X541" s="105"/>
      <c r="Y541" s="50">
        <f>COUNT(D541:W541)</f>
        <v>0</v>
      </c>
      <c r="Z541" s="99">
        <f>IF(Y541=0,0,AVERAGE(D541:W541))</f>
        <v>0</v>
      </c>
      <c r="AA541" s="99">
        <f>IF(Y541=0,0,IF(Y541&gt;7,AVERAGE(LARGE(D541:W541,{1,2,3,4,5,6,7,8})),0))</f>
        <v>0</v>
      </c>
      <c r="AB541" s="99">
        <f>IF(Y541=0,0,IF(Y541&gt;7,SUM(LARGE(D541:W541,{1,2,3,4,5,6,7,8})),0))</f>
        <v>0</v>
      </c>
      <c r="AC541" s="58"/>
    </row>
    <row r="542" spans="1:29" ht="15" customHeight="1">
      <c r="A542" s="100" t="s">
        <v>391</v>
      </c>
      <c r="B542" s="101" t="s">
        <v>6</v>
      </c>
      <c r="C542" s="86" t="s">
        <v>47</v>
      </c>
      <c r="D542" s="102"/>
      <c r="E542" s="103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4"/>
      <c r="W542" s="103"/>
      <c r="X542" s="105"/>
      <c r="Y542" s="50">
        <f>COUNT(D542:W542)</f>
        <v>0</v>
      </c>
      <c r="Z542" s="99">
        <f>IF(Y542=0,0,AVERAGE(D542:W542))</f>
        <v>0</v>
      </c>
      <c r="AA542" s="99">
        <f>IF(Y542=0,0,IF(Y542&gt;7,AVERAGE(LARGE(D542:W542,{1,2,3,4,5,6,7,8})),0))</f>
        <v>0</v>
      </c>
      <c r="AB542" s="99">
        <f>IF(Y542=0,0,IF(Y542&gt;7,SUM(LARGE(D542:W542,{1,2,3,4,5,6,7,8})),0))</f>
        <v>0</v>
      </c>
      <c r="AC542" s="58"/>
    </row>
    <row r="543" spans="1:29" ht="15" customHeight="1">
      <c r="A543" s="100" t="s">
        <v>392</v>
      </c>
      <c r="B543" s="101" t="s">
        <v>10</v>
      </c>
      <c r="C543" s="86" t="s">
        <v>39</v>
      </c>
      <c r="D543" s="102"/>
      <c r="E543" s="103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4"/>
      <c r="W543" s="103"/>
      <c r="X543" s="105"/>
      <c r="Y543" s="50">
        <f>COUNT(D543:W543)</f>
        <v>0</v>
      </c>
      <c r="Z543" s="99">
        <f>IF(Y543=0,0,AVERAGE(D543:W543))</f>
        <v>0</v>
      </c>
      <c r="AA543" s="99">
        <f>IF(Y543=0,0,IF(Y543&gt;7,AVERAGE(LARGE(D543:W543,{1,2,3,4,5,6,7,8})),0))</f>
        <v>0</v>
      </c>
      <c r="AB543" s="99">
        <f>IF(Y543=0,0,IF(Y543&gt;7,SUM(LARGE(D543:W543,{1,2,3,4,5,6,7,8})),0))</f>
        <v>0</v>
      </c>
      <c r="AC543" s="58"/>
    </row>
    <row r="544" spans="1:29" ht="15" customHeight="1">
      <c r="A544" s="100" t="s">
        <v>392</v>
      </c>
      <c r="B544" s="101" t="s">
        <v>10</v>
      </c>
      <c r="C544" s="86" t="s">
        <v>83</v>
      </c>
      <c r="D544" s="102"/>
      <c r="E544" s="103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4"/>
      <c r="W544" s="103"/>
      <c r="X544" s="105"/>
      <c r="Y544" s="50">
        <f>COUNT(D544:W544)</f>
        <v>0</v>
      </c>
      <c r="Z544" s="99">
        <f>IF(Y544=0,0,AVERAGE(D544:W544))</f>
        <v>0</v>
      </c>
      <c r="AA544" s="99">
        <f>IF(Y544=0,0,IF(Y544&gt;7,AVERAGE(LARGE(D544:W544,{1,2,3,4,5,6,7,8})),0))</f>
        <v>0</v>
      </c>
      <c r="AB544" s="99">
        <f>IF(Y544=0,0,IF(Y544&gt;7,SUM(LARGE(D544:W544,{1,2,3,4,5,6,7,8})),0))</f>
        <v>0</v>
      </c>
      <c r="AC544" s="58"/>
    </row>
    <row r="545" spans="1:29" ht="15" customHeight="1">
      <c r="A545" s="100" t="s">
        <v>393</v>
      </c>
      <c r="B545" s="101" t="s">
        <v>4</v>
      </c>
      <c r="C545" s="86" t="s">
        <v>39</v>
      </c>
      <c r="D545" s="102"/>
      <c r="E545" s="103"/>
      <c r="F545" s="102">
        <v>32</v>
      </c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4"/>
      <c r="W545" s="103"/>
      <c r="X545" s="105"/>
      <c r="Y545" s="50">
        <f>COUNT(D545:W545)</f>
        <v>1</v>
      </c>
      <c r="Z545" s="99">
        <f>IF(Y545=0,0,AVERAGE(D545:W545))</f>
        <v>32</v>
      </c>
      <c r="AA545" s="99">
        <f>IF(Y545=0,0,IF(Y545&gt;7,AVERAGE(LARGE(D545:W545,{1,2,3,4,5,6,7,8})),0))</f>
        <v>0</v>
      </c>
      <c r="AB545" s="99">
        <f>IF(Y545=0,0,IF(Y545&gt;7,SUM(LARGE(D545:W545,{1,2,3,4,5,6,7,8})),0))</f>
        <v>0</v>
      </c>
      <c r="AC545" s="58"/>
    </row>
    <row r="546" spans="1:29" ht="15" customHeight="1">
      <c r="A546" s="100" t="s">
        <v>393</v>
      </c>
      <c r="B546" s="101" t="s">
        <v>4</v>
      </c>
      <c r="C546" s="106" t="s">
        <v>40</v>
      </c>
      <c r="D546" s="102"/>
      <c r="E546" s="103"/>
      <c r="F546" s="102">
        <v>37</v>
      </c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4"/>
      <c r="W546" s="103"/>
      <c r="X546" s="105"/>
      <c r="Y546" s="50">
        <f>COUNT(D546:W546)</f>
        <v>1</v>
      </c>
      <c r="Z546" s="99">
        <f>IF(Y546=0,0,AVERAGE(D546:W546))</f>
        <v>37</v>
      </c>
      <c r="AA546" s="99">
        <f>IF(Y546=0,0,IF(Y546&gt;7,AVERAGE(LARGE(D546:W546,{1,2,3,4,5,6,7,8})),0))</f>
        <v>0</v>
      </c>
      <c r="AB546" s="99">
        <f>IF(Y546=0,0,IF(Y546&gt;7,SUM(LARGE(D546:W546,{1,2,3,4,5,6,7,8})),0))</f>
        <v>0</v>
      </c>
      <c r="AC546" s="58"/>
    </row>
    <row r="547" spans="1:29" ht="15" customHeight="1">
      <c r="A547" s="100" t="s">
        <v>394</v>
      </c>
      <c r="B547" s="101" t="s">
        <v>4</v>
      </c>
      <c r="C547" s="86" t="s">
        <v>39</v>
      </c>
      <c r="D547" s="102"/>
      <c r="E547" s="103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4"/>
      <c r="W547" s="103"/>
      <c r="X547" s="105"/>
      <c r="Y547" s="50">
        <f>COUNT(D547:W547)</f>
        <v>0</v>
      </c>
      <c r="Z547" s="99">
        <f>IF(Y547=0,0,AVERAGE(D547:W547))</f>
        <v>0</v>
      </c>
      <c r="AA547" s="99">
        <f>IF(Y547=0,0,IF(Y547&gt;7,AVERAGE(LARGE(D547:W547,{1,2,3,4,5,6,7,8})),0))</f>
        <v>0</v>
      </c>
      <c r="AB547" s="99">
        <f>IF(Y547=0,0,IF(Y547&gt;7,SUM(LARGE(D547:W547,{1,2,3,4,5,6,7,8})),0))</f>
        <v>0</v>
      </c>
      <c r="AC547" s="58"/>
    </row>
    <row r="548" spans="1:29" ht="15" customHeight="1">
      <c r="A548" s="100" t="s">
        <v>394</v>
      </c>
      <c r="B548" s="101" t="s">
        <v>4</v>
      </c>
      <c r="C548" s="86" t="s">
        <v>40</v>
      </c>
      <c r="D548" s="102"/>
      <c r="E548" s="103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4"/>
      <c r="W548" s="103"/>
      <c r="X548" s="105"/>
      <c r="Y548" s="50">
        <f>COUNT(D548:W548)</f>
        <v>0</v>
      </c>
      <c r="Z548" s="99">
        <f>IF(Y548=0,0,AVERAGE(D548:W548))</f>
        <v>0</v>
      </c>
      <c r="AA548" s="99">
        <f>IF(Y548=0,0,IF(Y548&gt;7,AVERAGE(LARGE(D548:W548,{1,2,3,4,5,6,7,8})),0))</f>
        <v>0</v>
      </c>
      <c r="AB548" s="99">
        <f>IF(Y548=0,0,IF(Y548&gt;7,SUM(LARGE(D548:W548,{1,2,3,4,5,6,7,8})),0))</f>
        <v>0</v>
      </c>
      <c r="AC548" s="58"/>
    </row>
    <row r="549" spans="1:29" ht="15" customHeight="1">
      <c r="A549" s="100" t="s">
        <v>395</v>
      </c>
      <c r="B549" s="101" t="s">
        <v>2</v>
      </c>
      <c r="C549" s="86" t="s">
        <v>39</v>
      </c>
      <c r="D549" s="102">
        <v>44</v>
      </c>
      <c r="E549" s="103">
        <v>36</v>
      </c>
      <c r="F549" s="102">
        <v>41</v>
      </c>
      <c r="G549" s="102">
        <v>41</v>
      </c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4">
        <v>44</v>
      </c>
      <c r="W549" s="103"/>
      <c r="X549" s="116"/>
      <c r="Y549" s="50">
        <f>COUNT(D549:W549)</f>
        <v>5</v>
      </c>
      <c r="Z549" s="99">
        <f>IF(Y549=0,0,AVERAGE(D549:W549))</f>
        <v>41.2</v>
      </c>
      <c r="AA549" s="99">
        <f>IF(Y549=0,0,IF(Y549&gt;7,AVERAGE(LARGE(D549:W549,{1,2,3,4,5,6,7,8})),0))</f>
        <v>0</v>
      </c>
      <c r="AB549" s="99">
        <f>IF(Y549=0,0,IF(Y549&gt;7,SUM(LARGE(D549:W549,{1,2,3,4,5,6,7,8})),0))</f>
        <v>0</v>
      </c>
      <c r="AC549" s="58"/>
    </row>
    <row r="550" spans="1:29" ht="15" customHeight="1">
      <c r="A550" s="100" t="s">
        <v>396</v>
      </c>
      <c r="B550" s="101" t="s">
        <v>10</v>
      </c>
      <c r="C550" s="86" t="s">
        <v>39</v>
      </c>
      <c r="D550" s="102"/>
      <c r="E550" s="103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4"/>
      <c r="W550" s="111"/>
      <c r="X550" s="105"/>
      <c r="Y550" s="50">
        <f>COUNT(D550:W550)</f>
        <v>0</v>
      </c>
      <c r="Z550" s="99">
        <f>IF(Y550=0,0,AVERAGE(D550:W550))</f>
        <v>0</v>
      </c>
      <c r="AA550" s="99">
        <f>IF(Y550=0,0,IF(Y550&gt;7,AVERAGE(LARGE(D550:W550,{1,2,3,4,5,6,7,8})),0))</f>
        <v>0</v>
      </c>
      <c r="AB550" s="99">
        <f>IF(Y550=0,0,IF(Y550&gt;7,SUM(LARGE(D550:W550,{1,2,3,4,5,6,7,8})),0))</f>
        <v>0</v>
      </c>
      <c r="AC550" s="58"/>
    </row>
    <row r="551" spans="1:29" ht="15" customHeight="1">
      <c r="A551" s="100" t="s">
        <v>619</v>
      </c>
      <c r="B551" s="101" t="s">
        <v>4</v>
      </c>
      <c r="C551" s="86" t="s">
        <v>39</v>
      </c>
      <c r="D551" s="102"/>
      <c r="E551" s="103">
        <v>29</v>
      </c>
      <c r="F551" s="102">
        <v>30</v>
      </c>
      <c r="G551" s="102">
        <v>34</v>
      </c>
      <c r="H551" s="102">
        <v>26</v>
      </c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4"/>
      <c r="W551" s="103"/>
      <c r="X551" s="105"/>
      <c r="Y551" s="50">
        <f>COUNT(D551:W551)</f>
        <v>4</v>
      </c>
      <c r="Z551" s="99">
        <f>IF(Y551=0,0,AVERAGE(D551:W551))</f>
        <v>29.75</v>
      </c>
      <c r="AA551" s="99">
        <f>IF(Y551=0,0,IF(Y551&gt;7,AVERAGE(LARGE(D551:W551,{1,2,3,4,5,6,7,8})),0))</f>
        <v>0</v>
      </c>
      <c r="AB551" s="99">
        <f>IF(Y551=0,0,IF(Y551&gt;7,SUM(LARGE(D551:W551,{1,2,3,4,5,6,7,8})),0))</f>
        <v>0</v>
      </c>
      <c r="AC551" s="58"/>
    </row>
    <row r="552" spans="1:29" ht="15" customHeight="1">
      <c r="A552" s="100" t="s">
        <v>621</v>
      </c>
      <c r="B552" s="101" t="s">
        <v>4</v>
      </c>
      <c r="C552" s="86" t="s">
        <v>39</v>
      </c>
      <c r="D552" s="102"/>
      <c r="E552" s="103">
        <v>31</v>
      </c>
      <c r="F552" s="102"/>
      <c r="G552" s="102">
        <v>39</v>
      </c>
      <c r="H552" s="102">
        <v>35</v>
      </c>
      <c r="I552" s="102">
        <v>38</v>
      </c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4"/>
      <c r="W552" s="103"/>
      <c r="X552" s="105"/>
      <c r="Y552" s="50">
        <f>COUNT(D552:W552)</f>
        <v>4</v>
      </c>
      <c r="Z552" s="99">
        <f>IF(Y552=0,0,AVERAGE(D552:W552))</f>
        <v>35.75</v>
      </c>
      <c r="AA552" s="99">
        <f>IF(Y552=0,0,IF(Y552&gt;7,AVERAGE(LARGE(D552:W552,{1,2,3,4,5,6,7,8})),0))</f>
        <v>0</v>
      </c>
      <c r="AB552" s="99">
        <f>IF(Y552=0,0,IF(Y552&gt;7,SUM(LARGE(D552:W552,{1,2,3,4,5,6,7,8})),0))</f>
        <v>0</v>
      </c>
      <c r="AC552" s="58"/>
    </row>
    <row r="553" spans="1:29" ht="15" customHeight="1">
      <c r="A553" s="100" t="s">
        <v>620</v>
      </c>
      <c r="B553" s="101" t="s">
        <v>4</v>
      </c>
      <c r="C553" s="86" t="s">
        <v>39</v>
      </c>
      <c r="D553" s="102"/>
      <c r="E553" s="103">
        <v>31</v>
      </c>
      <c r="F553" s="102">
        <v>28</v>
      </c>
      <c r="G553" s="102">
        <v>42</v>
      </c>
      <c r="H553" s="102">
        <v>31</v>
      </c>
      <c r="I553" s="102">
        <v>37</v>
      </c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4"/>
      <c r="W553" s="103"/>
      <c r="X553" s="105"/>
      <c r="Y553" s="50">
        <f>COUNT(D553:W553)</f>
        <v>5</v>
      </c>
      <c r="Z553" s="99">
        <f>IF(Y553=0,0,AVERAGE(D553:W553))</f>
        <v>33.799999999999997</v>
      </c>
      <c r="AA553" s="99">
        <f>IF(Y553=0,0,IF(Y553&gt;7,AVERAGE(LARGE(D553:W553,{1,2,3,4,5,6,7,8})),0))</f>
        <v>0</v>
      </c>
      <c r="AB553" s="99">
        <f>IF(Y553=0,0,IF(Y553&gt;7,SUM(LARGE(D553:W553,{1,2,3,4,5,6,7,8})),0))</f>
        <v>0</v>
      </c>
      <c r="AC553" s="58"/>
    </row>
    <row r="554" spans="1:29" ht="15" customHeight="1">
      <c r="A554" s="100" t="s">
        <v>397</v>
      </c>
      <c r="B554" s="101" t="s">
        <v>10</v>
      </c>
      <c r="C554" s="86" t="s">
        <v>39</v>
      </c>
      <c r="D554" s="102"/>
      <c r="E554" s="103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4"/>
      <c r="W554" s="103"/>
      <c r="X554" s="105"/>
      <c r="Y554" s="50">
        <f>COUNT(D554:W554)</f>
        <v>0</v>
      </c>
      <c r="Z554" s="99">
        <f>IF(Y554=0,0,AVERAGE(D554:W554))</f>
        <v>0</v>
      </c>
      <c r="AA554" s="99">
        <f>IF(Y554=0,0,IF(Y554&gt;7,AVERAGE(LARGE(D554:W554,{1,2,3,4,5,6,7,8})),0))</f>
        <v>0</v>
      </c>
      <c r="AB554" s="99">
        <f>IF(Y554=0,0,IF(Y554&gt;7,SUM(LARGE(D554:W554,{1,2,3,4,5,6,7,8})),0))</f>
        <v>0</v>
      </c>
      <c r="AC554" s="58"/>
    </row>
    <row r="555" spans="1:29" ht="15" customHeight="1">
      <c r="A555" s="100" t="s">
        <v>398</v>
      </c>
      <c r="B555" s="101" t="s">
        <v>5</v>
      </c>
      <c r="C555" s="86" t="s">
        <v>47</v>
      </c>
      <c r="D555" s="102"/>
      <c r="E555" s="103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4"/>
      <c r="W555" s="103"/>
      <c r="X555" s="105"/>
      <c r="Y555" s="50">
        <f>COUNT(D555:W555)</f>
        <v>0</v>
      </c>
      <c r="Z555" s="99">
        <f>IF(Y555=0,0,AVERAGE(D555:W555))</f>
        <v>0</v>
      </c>
      <c r="AA555" s="99">
        <f>IF(Y555=0,0,IF(Y555&gt;7,AVERAGE(LARGE(D555:W555,{1,2,3,4,5,6,7,8})),0))</f>
        <v>0</v>
      </c>
      <c r="AB555" s="99">
        <f>IF(Y555=0,0,IF(Y555&gt;7,SUM(LARGE(D555:W555,{1,2,3,4,5,6,7,8})),0))</f>
        <v>0</v>
      </c>
      <c r="AC555" s="58"/>
    </row>
    <row r="556" spans="1:29" ht="15" customHeight="1">
      <c r="A556" s="100" t="s">
        <v>647</v>
      </c>
      <c r="B556" s="101" t="s">
        <v>3</v>
      </c>
      <c r="C556" s="86" t="s">
        <v>39</v>
      </c>
      <c r="D556" s="102"/>
      <c r="E556" s="103"/>
      <c r="F556" s="102">
        <v>38</v>
      </c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4"/>
      <c r="W556" s="103"/>
      <c r="X556" s="105"/>
      <c r="Y556" s="50">
        <f>COUNT(D556:W556)</f>
        <v>1</v>
      </c>
      <c r="Z556" s="99">
        <f>IF(Y556=0,0,AVERAGE(D556:W556))</f>
        <v>38</v>
      </c>
      <c r="AA556" s="99">
        <f>IF(Y556=0,0,IF(Y556&gt;7,AVERAGE(LARGE(D556:W556,{1,2,3,4,5,6,7,8})),0))</f>
        <v>0</v>
      </c>
      <c r="AB556" s="99">
        <f>IF(Y556=0,0,IF(Y556&gt;7,SUM(LARGE(D556:W556,{1,2,3,4,5,6,7,8})),0))</f>
        <v>0</v>
      </c>
      <c r="AC556" s="58"/>
    </row>
    <row r="557" spans="1:29" ht="15" customHeight="1">
      <c r="A557" s="100" t="s">
        <v>647</v>
      </c>
      <c r="B557" s="101" t="s">
        <v>3</v>
      </c>
      <c r="C557" s="86" t="s">
        <v>55</v>
      </c>
      <c r="D557" s="102"/>
      <c r="E557" s="103"/>
      <c r="F557" s="102">
        <v>36</v>
      </c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4"/>
      <c r="W557" s="103"/>
      <c r="X557" s="105"/>
      <c r="Y557" s="50">
        <f>COUNT(D557:W557)</f>
        <v>1</v>
      </c>
      <c r="Z557" s="99">
        <f>IF(Y557=0,0,AVERAGE(D557:W557))</f>
        <v>36</v>
      </c>
      <c r="AA557" s="99">
        <f>IF(Y557=0,0,IF(Y557&gt;7,AVERAGE(LARGE(D557:W557,{1,2,3,4,5,6,7,8})),0))</f>
        <v>0</v>
      </c>
      <c r="AB557" s="99">
        <f>IF(Y557=0,0,IF(Y557&gt;7,SUM(LARGE(D557:W557,{1,2,3,4,5,6,7,8})),0))</f>
        <v>0</v>
      </c>
      <c r="AC557" s="58"/>
    </row>
    <row r="558" spans="1:29" ht="15" customHeight="1">
      <c r="A558" s="100" t="s">
        <v>399</v>
      </c>
      <c r="B558" s="101" t="s">
        <v>5</v>
      </c>
      <c r="C558" s="86" t="s">
        <v>40</v>
      </c>
      <c r="D558" s="102"/>
      <c r="E558" s="103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4"/>
      <c r="W558" s="103"/>
      <c r="X558" s="105"/>
      <c r="Y558" s="50">
        <f>COUNT(D558:W558)</f>
        <v>0</v>
      </c>
      <c r="Z558" s="99">
        <f>IF(Y558=0,0,AVERAGE(D558:W558))</f>
        <v>0</v>
      </c>
      <c r="AA558" s="99">
        <f>IF(Y558=0,0,IF(Y558&gt;7,AVERAGE(LARGE(D558:W558,{1,2,3,4,5,6,7,8})),0))</f>
        <v>0</v>
      </c>
      <c r="AB558" s="99">
        <f>IF(Y558=0,0,IF(Y558&gt;7,SUM(LARGE(D558:W558,{1,2,3,4,5,6,7,8})),0))</f>
        <v>0</v>
      </c>
      <c r="AC558" s="58"/>
    </row>
    <row r="559" spans="1:29" ht="15" customHeight="1">
      <c r="A559" s="123" t="s">
        <v>400</v>
      </c>
      <c r="B559" s="101" t="s">
        <v>5</v>
      </c>
      <c r="C559" s="86" t="s">
        <v>39</v>
      </c>
      <c r="D559" s="102"/>
      <c r="E559" s="103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4"/>
      <c r="W559" s="103"/>
      <c r="X559" s="105"/>
      <c r="Y559" s="50">
        <f>COUNT(D559:W559)</f>
        <v>0</v>
      </c>
      <c r="Z559" s="99">
        <f>IF(Y559=0,0,AVERAGE(D559:W559))</f>
        <v>0</v>
      </c>
      <c r="AA559" s="99">
        <f>IF(Y559=0,0,IF(Y559&gt;7,AVERAGE(LARGE(D559:W559,{1,2,3,4,5,6,7,8})),0))</f>
        <v>0</v>
      </c>
      <c r="AB559" s="99">
        <f>IF(Y559=0,0,IF(Y559&gt;7,SUM(LARGE(D559:W559,{1,2,3,4,5,6,7,8})),0))</f>
        <v>0</v>
      </c>
      <c r="AC559" s="58"/>
    </row>
    <row r="560" spans="1:29" ht="15" customHeight="1">
      <c r="A560" s="123" t="s">
        <v>401</v>
      </c>
      <c r="B560" s="101" t="s">
        <v>6</v>
      </c>
      <c r="C560" s="86" t="s">
        <v>40</v>
      </c>
      <c r="D560" s="102"/>
      <c r="E560" s="103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4"/>
      <c r="W560" s="103"/>
      <c r="X560" s="105"/>
      <c r="Y560" s="50">
        <f>COUNT(D560:W560)</f>
        <v>0</v>
      </c>
      <c r="Z560" s="99">
        <f>IF(Y560=0,0,AVERAGE(D560:W560))</f>
        <v>0</v>
      </c>
      <c r="AA560" s="99">
        <f>IF(Y560=0,0,IF(Y560&gt;7,AVERAGE(LARGE(D560:W560,{1,2,3,4,5,6,7,8})),0))</f>
        <v>0</v>
      </c>
      <c r="AB560" s="99">
        <f>IF(Y560=0,0,IF(Y560&gt;7,SUM(LARGE(D560:W560,{1,2,3,4,5,6,7,8})),0))</f>
        <v>0</v>
      </c>
      <c r="AC560" s="58"/>
    </row>
    <row r="561" spans="1:29" ht="15" customHeight="1">
      <c r="A561" s="123" t="s">
        <v>401</v>
      </c>
      <c r="B561" s="101" t="s">
        <v>6</v>
      </c>
      <c r="C561" s="86" t="s">
        <v>55</v>
      </c>
      <c r="D561" s="102"/>
      <c r="E561" s="103"/>
      <c r="F561" s="102"/>
      <c r="G561" s="102">
        <v>34</v>
      </c>
      <c r="H561" s="102"/>
      <c r="I561" s="102">
        <v>43</v>
      </c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4">
        <v>36</v>
      </c>
      <c r="W561" s="103">
        <v>41</v>
      </c>
      <c r="X561" s="105"/>
      <c r="Y561" s="50">
        <f>COUNT(D561:W561)</f>
        <v>4</v>
      </c>
      <c r="Z561" s="99">
        <f>IF(Y561=0,0,AVERAGE(D561:W561))</f>
        <v>38.5</v>
      </c>
      <c r="AA561" s="99">
        <f>IF(Y561=0,0,IF(Y561&gt;7,AVERAGE(LARGE(D561:W561,{1,2,3,4,5,6,7,8})),0))</f>
        <v>0</v>
      </c>
      <c r="AB561" s="99">
        <f>IF(Y561=0,0,IF(Y561&gt;7,SUM(LARGE(D561:W561,{1,2,3,4,5,6,7,8})),0))</f>
        <v>0</v>
      </c>
      <c r="AC561" s="58"/>
    </row>
    <row r="562" spans="1:29" ht="15" customHeight="1">
      <c r="A562" s="123" t="s">
        <v>401</v>
      </c>
      <c r="B562" s="101" t="s">
        <v>6</v>
      </c>
      <c r="C562" s="86" t="s">
        <v>83</v>
      </c>
      <c r="D562" s="102"/>
      <c r="E562" s="103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4"/>
      <c r="W562" s="103"/>
      <c r="X562" s="105"/>
      <c r="Y562" s="50">
        <f>COUNT(D562:W562)</f>
        <v>0</v>
      </c>
      <c r="Z562" s="99">
        <f>IF(Y562=0,0,AVERAGE(D562:W562))</f>
        <v>0</v>
      </c>
      <c r="AA562" s="99">
        <f>IF(Y562=0,0,IF(Y562&gt;7,AVERAGE(LARGE(D562:W562,{1,2,3,4,5,6,7,8})),0))</f>
        <v>0</v>
      </c>
      <c r="AB562" s="99">
        <f>IF(Y562=0,0,IF(Y562&gt;7,SUM(LARGE(D562:W562,{1,2,3,4,5,6,7,8})),0))</f>
        <v>0</v>
      </c>
      <c r="AC562" s="58"/>
    </row>
    <row r="563" spans="1:29" ht="15" customHeight="1">
      <c r="A563" s="123" t="s">
        <v>402</v>
      </c>
      <c r="B563" s="101" t="s">
        <v>6</v>
      </c>
      <c r="C563" s="86" t="s">
        <v>44</v>
      </c>
      <c r="D563" s="102"/>
      <c r="E563" s="103"/>
      <c r="F563" s="102"/>
      <c r="G563" s="102"/>
      <c r="H563" s="102"/>
      <c r="I563" s="102">
        <v>38</v>
      </c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4"/>
      <c r="W563" s="103"/>
      <c r="X563" s="105"/>
      <c r="Y563" s="50">
        <f>COUNT(D563:W563)</f>
        <v>1</v>
      </c>
      <c r="Z563" s="99">
        <f>IF(Y563=0,0,AVERAGE(D563:W563))</f>
        <v>38</v>
      </c>
      <c r="AA563" s="99">
        <f>IF(Y563=0,0,IF(Y563&gt;7,AVERAGE(LARGE(D563:W563,{1,2,3,4,5,6,7,8})),0))</f>
        <v>0</v>
      </c>
      <c r="AB563" s="99">
        <f>IF(Y563=0,0,IF(Y563&gt;7,SUM(LARGE(D563:W563,{1,2,3,4,5,6,7,8})),0))</f>
        <v>0</v>
      </c>
      <c r="AC563" s="58"/>
    </row>
    <row r="564" spans="1:29" ht="15" customHeight="1">
      <c r="A564" s="100" t="s">
        <v>403</v>
      </c>
      <c r="B564" s="101" t="s">
        <v>7</v>
      </c>
      <c r="C564" s="86" t="s">
        <v>39</v>
      </c>
      <c r="D564" s="102">
        <v>36</v>
      </c>
      <c r="E564" s="103">
        <v>34</v>
      </c>
      <c r="F564" s="102"/>
      <c r="G564" s="102">
        <v>38</v>
      </c>
      <c r="H564" s="102">
        <v>41</v>
      </c>
      <c r="I564" s="102">
        <v>36</v>
      </c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4"/>
      <c r="W564" s="103"/>
      <c r="X564" s="105"/>
      <c r="Y564" s="50">
        <f>COUNT(D564:W564)</f>
        <v>5</v>
      </c>
      <c r="Z564" s="99">
        <f>IF(Y564=0,0,AVERAGE(D564:W564))</f>
        <v>37</v>
      </c>
      <c r="AA564" s="99">
        <f>IF(Y564=0,0,IF(Y564&gt;7,AVERAGE(LARGE(D564:W564,{1,2,3,4,5,6,7,8})),0))</f>
        <v>0</v>
      </c>
      <c r="AB564" s="99">
        <f>IF(Y564=0,0,IF(Y564&gt;7,SUM(LARGE(D564:W564,{1,2,3,4,5,6,7,8})),0))</f>
        <v>0</v>
      </c>
      <c r="AC564" s="58"/>
    </row>
    <row r="565" spans="1:29" ht="15" customHeight="1">
      <c r="A565" s="100" t="s">
        <v>403</v>
      </c>
      <c r="B565" s="101" t="s">
        <v>7</v>
      </c>
      <c r="C565" s="86" t="s">
        <v>40</v>
      </c>
      <c r="D565" s="102"/>
      <c r="E565" s="103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4"/>
      <c r="W565" s="103"/>
      <c r="X565" s="105"/>
      <c r="Y565" s="50">
        <f>COUNT(D565:W565)</f>
        <v>0</v>
      </c>
      <c r="Z565" s="99">
        <f>IF(Y565=0,0,AVERAGE(D565:W565))</f>
        <v>0</v>
      </c>
      <c r="AA565" s="99">
        <f>IF(Y565=0,0,IF(Y565&gt;7,AVERAGE(LARGE(D565:W565,{1,2,3,4,5,6,7,8})),0))</f>
        <v>0</v>
      </c>
      <c r="AB565" s="99">
        <f>IF(Y565=0,0,IF(Y565&gt;7,SUM(LARGE(D565:W565,{1,2,3,4,5,6,7,8})),0))</f>
        <v>0</v>
      </c>
      <c r="AC565" s="58"/>
    </row>
    <row r="566" spans="1:29" ht="15" customHeight="1">
      <c r="A566" s="100" t="s">
        <v>403</v>
      </c>
      <c r="B566" s="101" t="s">
        <v>7</v>
      </c>
      <c r="C566" s="86" t="s">
        <v>55</v>
      </c>
      <c r="D566" s="102">
        <v>36</v>
      </c>
      <c r="E566" s="103">
        <v>36</v>
      </c>
      <c r="F566" s="102"/>
      <c r="G566" s="102">
        <v>38</v>
      </c>
      <c r="H566" s="102">
        <v>38</v>
      </c>
      <c r="I566" s="102">
        <v>42</v>
      </c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4"/>
      <c r="W566" s="103"/>
      <c r="X566" s="105"/>
      <c r="Y566" s="50">
        <f>COUNT(D566:W566)</f>
        <v>5</v>
      </c>
      <c r="Z566" s="99">
        <f>IF(Y566=0,0,AVERAGE(D566:W566))</f>
        <v>38</v>
      </c>
      <c r="AA566" s="99">
        <f>IF(Y566=0,0,IF(Y566&gt;7,AVERAGE(LARGE(D566:W566,{1,2,3,4,5,6,7,8})),0))</f>
        <v>0</v>
      </c>
      <c r="AB566" s="99">
        <f>IF(Y566=0,0,IF(Y566&gt;7,SUM(LARGE(D566:W566,{1,2,3,4,5,6,7,8})),0))</f>
        <v>0</v>
      </c>
      <c r="AC566" s="58"/>
    </row>
    <row r="567" spans="1:29" ht="15" customHeight="1">
      <c r="A567" s="100" t="s">
        <v>403</v>
      </c>
      <c r="B567" s="101" t="s">
        <v>7</v>
      </c>
      <c r="C567" s="86" t="s">
        <v>44</v>
      </c>
      <c r="D567" s="102"/>
      <c r="E567" s="103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4"/>
      <c r="W567" s="103"/>
      <c r="X567" s="105"/>
      <c r="Y567" s="50">
        <f>COUNT(D567:W567)</f>
        <v>0</v>
      </c>
      <c r="Z567" s="99">
        <f>IF(Y567=0,0,AVERAGE(D567:W567))</f>
        <v>0</v>
      </c>
      <c r="AA567" s="99">
        <f>IF(Y567=0,0,IF(Y567&gt;7,AVERAGE(LARGE(D567:W567,{1,2,3,4,5,6,7,8})),0))</f>
        <v>0</v>
      </c>
      <c r="AB567" s="99">
        <f>IF(Y567=0,0,IF(Y567&gt;7,SUM(LARGE(D567:W567,{1,2,3,4,5,6,7,8})),0))</f>
        <v>0</v>
      </c>
      <c r="AC567" s="58"/>
    </row>
    <row r="568" spans="1:29" ht="15" customHeight="1">
      <c r="A568" s="264" t="s">
        <v>404</v>
      </c>
      <c r="B568" s="96" t="s">
        <v>6</v>
      </c>
      <c r="C568" s="126" t="s">
        <v>39</v>
      </c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4"/>
      <c r="W568" s="103"/>
      <c r="X568" s="105"/>
      <c r="Y568" s="50">
        <f>COUNT(D568:W568)</f>
        <v>0</v>
      </c>
      <c r="Z568" s="99">
        <f>IF(Y568=0,0,AVERAGE(D568:W568))</f>
        <v>0</v>
      </c>
      <c r="AA568" s="99">
        <f>IF(Y568=0,0,IF(Y568&gt;7,AVERAGE(LARGE(D568:W568,{1,2,3,4,5,6,7,8})),0))</f>
        <v>0</v>
      </c>
      <c r="AB568" s="99">
        <f>IF(Y568=0,0,IF(Y568&gt;7,SUM(LARGE(D568:W568,{1,2,3,4,5,6,7,8})),0))</f>
        <v>0</v>
      </c>
      <c r="AC568" s="58"/>
    </row>
    <row r="569" spans="1:29" ht="15" customHeight="1">
      <c r="A569" s="100" t="s">
        <v>404</v>
      </c>
      <c r="B569" s="101" t="s">
        <v>6</v>
      </c>
      <c r="C569" s="86" t="s">
        <v>55</v>
      </c>
      <c r="D569" s="102"/>
      <c r="E569" s="103">
        <v>35</v>
      </c>
      <c r="F569" s="102">
        <v>28</v>
      </c>
      <c r="G569" s="102">
        <v>32</v>
      </c>
      <c r="H569" s="102"/>
      <c r="I569" s="102">
        <v>38</v>
      </c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4">
        <v>32</v>
      </c>
      <c r="W569" s="103"/>
      <c r="X569" s="105"/>
      <c r="Y569" s="50">
        <f>COUNT(D569:W569)</f>
        <v>5</v>
      </c>
      <c r="Z569" s="99">
        <f>IF(Y569=0,0,AVERAGE(D569:W569))</f>
        <v>33</v>
      </c>
      <c r="AA569" s="99">
        <f>IF(Y569=0,0,IF(Y569&gt;7,AVERAGE(LARGE(D569:W569,{1,2,3,4,5,6,7,8})),0))</f>
        <v>0</v>
      </c>
      <c r="AB569" s="99">
        <f>IF(Y569=0,0,IF(Y569&gt;7,SUM(LARGE(D569:W569,{1,2,3,4,5,6,7,8})),0))</f>
        <v>0</v>
      </c>
      <c r="AC569" s="58"/>
    </row>
    <row r="570" spans="1:29" ht="15" customHeight="1">
      <c r="A570" s="100" t="s">
        <v>405</v>
      </c>
      <c r="B570" s="101" t="s">
        <v>2</v>
      </c>
      <c r="C570" s="86" t="s">
        <v>39</v>
      </c>
      <c r="D570" s="102"/>
      <c r="E570" s="103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4"/>
      <c r="W570" s="103"/>
      <c r="X570" s="105"/>
      <c r="Y570" s="50">
        <f>COUNT(D570:W570)</f>
        <v>0</v>
      </c>
      <c r="Z570" s="99">
        <f>IF(Y570=0,0,AVERAGE(D570:W570))</f>
        <v>0</v>
      </c>
      <c r="AA570" s="99">
        <f>IF(Y570=0,0,IF(Y570&gt;7,AVERAGE(LARGE(D570:W570,{1,2,3,4,5,6,7,8})),0))</f>
        <v>0</v>
      </c>
      <c r="AB570" s="99">
        <f>IF(Y570=0,0,IF(Y570&gt;7,SUM(LARGE(D570:W570,{1,2,3,4,5,6,7,8})),0))</f>
        <v>0</v>
      </c>
      <c r="AC570" s="58"/>
    </row>
    <row r="571" spans="1:29" ht="15" customHeight="1">
      <c r="A571" s="100" t="s">
        <v>406</v>
      </c>
      <c r="B571" s="101" t="s">
        <v>4</v>
      </c>
      <c r="C571" s="86" t="s">
        <v>44</v>
      </c>
      <c r="D571" s="102"/>
      <c r="E571" s="103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4"/>
      <c r="W571" s="103"/>
      <c r="X571" s="105"/>
      <c r="Y571" s="50">
        <f>COUNT(D571:W571)</f>
        <v>0</v>
      </c>
      <c r="Z571" s="99">
        <f>IF(Y571=0,0,AVERAGE(D571:W571))</f>
        <v>0</v>
      </c>
      <c r="AA571" s="99">
        <f>IF(Y571=0,0,IF(Y571&gt;7,AVERAGE(LARGE(D571:W571,{1,2,3,4,5,6,7,8})),0))</f>
        <v>0</v>
      </c>
      <c r="AB571" s="99">
        <f>IF(Y571=0,0,IF(Y571&gt;7,SUM(LARGE(D571:W571,{1,2,3,4,5,6,7,8})),0))</f>
        <v>0</v>
      </c>
      <c r="AC571" s="58"/>
    </row>
    <row r="572" spans="1:29" ht="15" customHeight="1">
      <c r="A572" s="100" t="s">
        <v>407</v>
      </c>
      <c r="B572" s="101" t="s">
        <v>10</v>
      </c>
      <c r="C572" s="86" t="s">
        <v>39</v>
      </c>
      <c r="D572" s="102"/>
      <c r="E572" s="103">
        <v>40</v>
      </c>
      <c r="F572" s="102">
        <v>39</v>
      </c>
      <c r="G572" s="102"/>
      <c r="H572" s="102">
        <v>39</v>
      </c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4">
        <v>40</v>
      </c>
      <c r="W572" s="103">
        <v>36</v>
      </c>
      <c r="X572" s="105"/>
      <c r="Y572" s="50">
        <f>COUNT(D572:W572)</f>
        <v>5</v>
      </c>
      <c r="Z572" s="99">
        <f>IF(Y572=0,0,AVERAGE(D572:W572))</f>
        <v>38.799999999999997</v>
      </c>
      <c r="AA572" s="99">
        <f>IF(Y572=0,0,IF(Y572&gt;7,AVERAGE(LARGE(D572:W572,{1,2,3,4,5,6,7,8})),0))</f>
        <v>0</v>
      </c>
      <c r="AB572" s="99">
        <f>IF(Y572=0,0,IF(Y572&gt;7,SUM(LARGE(D572:W572,{1,2,3,4,5,6,7,8})),0))</f>
        <v>0</v>
      </c>
      <c r="AC572" s="58"/>
    </row>
    <row r="573" spans="1:29" ht="15" customHeight="1">
      <c r="A573" s="100" t="s">
        <v>408</v>
      </c>
      <c r="B573" s="101" t="s">
        <v>8</v>
      </c>
      <c r="C573" s="86" t="s">
        <v>49</v>
      </c>
      <c r="D573" s="102">
        <v>46</v>
      </c>
      <c r="E573" s="103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4"/>
      <c r="W573" s="103"/>
      <c r="X573" s="105"/>
      <c r="Y573" s="50">
        <f>COUNT(D573:W573)</f>
        <v>1</v>
      </c>
      <c r="Z573" s="99">
        <f>IF(Y573=0,0,AVERAGE(D573:W573))</f>
        <v>46</v>
      </c>
      <c r="AA573" s="99">
        <f>IF(Y573=0,0,IF(Y573&gt;7,AVERAGE(LARGE(D573:W573,{1,2,3,4,5,6,7,8})),0))</f>
        <v>0</v>
      </c>
      <c r="AB573" s="99">
        <f>IF(Y573=0,0,IF(Y573&gt;7,SUM(LARGE(D573:W573,{1,2,3,4,5,6,7,8})),0))</f>
        <v>0</v>
      </c>
      <c r="AC573" s="58"/>
    </row>
    <row r="574" spans="1:29" ht="15" customHeight="1">
      <c r="A574" s="100" t="s">
        <v>409</v>
      </c>
      <c r="B574" s="101" t="s">
        <v>5</v>
      </c>
      <c r="C574" s="86" t="s">
        <v>39</v>
      </c>
      <c r="D574" s="102"/>
      <c r="E574" s="103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4"/>
      <c r="W574" s="103"/>
      <c r="X574" s="105"/>
      <c r="Y574" s="50">
        <f>COUNT(D574:W574)</f>
        <v>0</v>
      </c>
      <c r="Z574" s="99">
        <f>IF(Y574=0,0,AVERAGE(D574:W574))</f>
        <v>0</v>
      </c>
      <c r="AA574" s="99">
        <f>IF(Y574=0,0,IF(Y574&gt;7,AVERAGE(LARGE(D574:W574,{1,2,3,4,5,6,7,8})),0))</f>
        <v>0</v>
      </c>
      <c r="AB574" s="99">
        <f>IF(Y574=0,0,IF(Y574&gt;7,SUM(LARGE(D574:W574,{1,2,3,4,5,6,7,8})),0))</f>
        <v>0</v>
      </c>
      <c r="AC574" s="58"/>
    </row>
    <row r="575" spans="1:29" ht="15" customHeight="1">
      <c r="A575" s="100" t="s">
        <v>410</v>
      </c>
      <c r="B575" s="101" t="s">
        <v>8</v>
      </c>
      <c r="C575" s="86" t="s">
        <v>47</v>
      </c>
      <c r="D575" s="102"/>
      <c r="E575" s="103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4"/>
      <c r="W575" s="103"/>
      <c r="X575" s="105"/>
      <c r="Y575" s="50">
        <f>COUNT(D575:W575)</f>
        <v>0</v>
      </c>
      <c r="Z575" s="99">
        <f>IF(Y575=0,0,AVERAGE(D575:W575))</f>
        <v>0</v>
      </c>
      <c r="AA575" s="99">
        <f>IF(Y575=0,0,IF(Y575&gt;7,AVERAGE(LARGE(D575:W575,{1,2,3,4,5,6,7,8})),0))</f>
        <v>0</v>
      </c>
      <c r="AB575" s="99">
        <f>IF(Y575=0,0,IF(Y575&gt;7,SUM(LARGE(D575:W575,{1,2,3,4,5,6,7,8})),0))</f>
        <v>0</v>
      </c>
      <c r="AC575" s="58"/>
    </row>
    <row r="576" spans="1:29" ht="15" customHeight="1">
      <c r="A576" s="100" t="s">
        <v>411</v>
      </c>
      <c r="B576" s="101" t="s">
        <v>8</v>
      </c>
      <c r="C576" s="86" t="s">
        <v>39</v>
      </c>
      <c r="D576" s="102"/>
      <c r="E576" s="103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4"/>
      <c r="W576" s="103"/>
      <c r="X576" s="105"/>
      <c r="Y576" s="50">
        <f>COUNT(D576:W576)</f>
        <v>0</v>
      </c>
      <c r="Z576" s="99">
        <f>IF(Y576=0,0,AVERAGE(D576:W576))</f>
        <v>0</v>
      </c>
      <c r="AA576" s="99">
        <f>IF(Y576=0,0,IF(Y576&gt;7,AVERAGE(LARGE(D576:W576,{1,2,3,4,5,6,7,8})),0))</f>
        <v>0</v>
      </c>
      <c r="AB576" s="99">
        <f>IF(Y576=0,0,IF(Y576&gt;7,SUM(LARGE(D576:W576,{1,2,3,4,5,6,7,8})),0))</f>
        <v>0</v>
      </c>
      <c r="AC576" s="58"/>
    </row>
    <row r="577" spans="1:29" ht="15" customHeight="1">
      <c r="A577" s="100" t="s">
        <v>667</v>
      </c>
      <c r="B577" s="101" t="s">
        <v>10</v>
      </c>
      <c r="C577" s="86" t="s">
        <v>49</v>
      </c>
      <c r="D577" s="102"/>
      <c r="E577" s="103"/>
      <c r="F577" s="102"/>
      <c r="G577" s="102"/>
      <c r="H577" s="102">
        <v>37</v>
      </c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4">
        <v>43</v>
      </c>
      <c r="W577" s="103"/>
      <c r="X577" s="105"/>
      <c r="Y577" s="50">
        <f>COUNT(D577:W577)</f>
        <v>2</v>
      </c>
      <c r="Z577" s="99">
        <f>IF(Y577=0,0,AVERAGE(D577:W577))</f>
        <v>40</v>
      </c>
      <c r="AA577" s="99">
        <f>IF(Y577=0,0,IF(Y577&gt;7,AVERAGE(LARGE(D577:W577,{1,2,3,4,5,6,7,8})),0))</f>
        <v>0</v>
      </c>
      <c r="AB577" s="99">
        <f>IF(Y577=0,0,IF(Y577&gt;7,SUM(LARGE(D577:W577,{1,2,3,4,5,6,7,8})),0))</f>
        <v>0</v>
      </c>
      <c r="AC577" s="58"/>
    </row>
    <row r="578" spans="1:29" ht="15" customHeight="1">
      <c r="A578" s="100" t="s">
        <v>658</v>
      </c>
      <c r="B578" s="101" t="s">
        <v>5</v>
      </c>
      <c r="C578" s="86" t="s">
        <v>39</v>
      </c>
      <c r="D578" s="102"/>
      <c r="E578" s="103"/>
      <c r="F578" s="102"/>
      <c r="G578" s="102">
        <v>34</v>
      </c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4"/>
      <c r="W578" s="103"/>
      <c r="X578" s="105"/>
      <c r="Y578" s="50">
        <f>COUNT(D578:W578)</f>
        <v>1</v>
      </c>
      <c r="Z578" s="99">
        <f>IF(Y578=0,0,AVERAGE(D578:W578))</f>
        <v>34</v>
      </c>
      <c r="AA578" s="99">
        <f>IF(Y578=0,0,IF(Y578&gt;7,AVERAGE(LARGE(D578:W578,{1,2,3,4,5,6,7,8})),0))</f>
        <v>0</v>
      </c>
      <c r="AB578" s="99">
        <f>IF(Y578=0,0,IF(Y578&gt;7,SUM(LARGE(D578:W578,{1,2,3,4,5,6,7,8})),0))</f>
        <v>0</v>
      </c>
      <c r="AC578" s="58"/>
    </row>
    <row r="579" spans="1:29" ht="15" customHeight="1">
      <c r="A579" s="100" t="s">
        <v>412</v>
      </c>
      <c r="B579" s="101" t="s">
        <v>3</v>
      </c>
      <c r="C579" s="106" t="s">
        <v>39</v>
      </c>
      <c r="D579" s="102"/>
      <c r="E579" s="103">
        <v>36</v>
      </c>
      <c r="F579" s="102"/>
      <c r="G579" s="102">
        <v>34</v>
      </c>
      <c r="H579" s="102">
        <v>36</v>
      </c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4"/>
      <c r="W579" s="103"/>
      <c r="X579" s="105"/>
      <c r="Y579" s="50">
        <f>COUNT(D579:W579)</f>
        <v>3</v>
      </c>
      <c r="Z579" s="99">
        <f>IF(Y579=0,0,AVERAGE(D579:W579))</f>
        <v>35.333333333333336</v>
      </c>
      <c r="AA579" s="99">
        <f>IF(Y579=0,0,IF(Y579&gt;7,AVERAGE(LARGE(D579:W579,{1,2,3,4,5,6,7,8})),0))</f>
        <v>0</v>
      </c>
      <c r="AB579" s="99">
        <f>IF(Y579=0,0,IF(Y579&gt;7,SUM(LARGE(D579:W579,{1,2,3,4,5,6,7,8})),0))</f>
        <v>0</v>
      </c>
      <c r="AC579" s="58"/>
    </row>
    <row r="580" spans="1:29" ht="15" customHeight="1">
      <c r="A580" s="100" t="s">
        <v>413</v>
      </c>
      <c r="B580" s="101" t="s">
        <v>5</v>
      </c>
      <c r="C580" s="86" t="s">
        <v>39</v>
      </c>
      <c r="D580" s="102">
        <v>42</v>
      </c>
      <c r="E580" s="103">
        <v>38</v>
      </c>
      <c r="F580" s="102">
        <v>42</v>
      </c>
      <c r="G580" s="102">
        <v>44</v>
      </c>
      <c r="H580" s="102">
        <v>43</v>
      </c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4"/>
      <c r="W580" s="103"/>
      <c r="X580" s="105"/>
      <c r="Y580" s="50">
        <f>COUNT(D580:W580)</f>
        <v>5</v>
      </c>
      <c r="Z580" s="99">
        <f>IF(Y580=0,0,AVERAGE(D580:W580))</f>
        <v>41.8</v>
      </c>
      <c r="AA580" s="99">
        <f>IF(Y580=0,0,IF(Y580&gt;7,AVERAGE(LARGE(D580:W580,{1,2,3,4,5,6,7,8})),0))</f>
        <v>0</v>
      </c>
      <c r="AB580" s="99">
        <f>IF(Y580=0,0,IF(Y580&gt;7,SUM(LARGE(D580:W580,{1,2,3,4,5,6,7,8})),0))</f>
        <v>0</v>
      </c>
      <c r="AC580" s="58"/>
    </row>
    <row r="581" spans="1:29" ht="15" customHeight="1">
      <c r="A581" s="100" t="s">
        <v>413</v>
      </c>
      <c r="B581" s="101" t="s">
        <v>5</v>
      </c>
      <c r="C581" s="86" t="s">
        <v>40</v>
      </c>
      <c r="D581" s="102"/>
      <c r="E581" s="103"/>
      <c r="F581" s="102">
        <v>43</v>
      </c>
      <c r="G581" s="102">
        <v>45</v>
      </c>
      <c r="H581" s="102">
        <v>38</v>
      </c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4">
        <v>45</v>
      </c>
      <c r="W581" s="103"/>
      <c r="X581" s="105"/>
      <c r="Y581" s="50">
        <f>COUNT(D581:W581)</f>
        <v>4</v>
      </c>
      <c r="Z581" s="99">
        <f>IF(Y581=0,0,AVERAGE(D581:W581))</f>
        <v>42.75</v>
      </c>
      <c r="AA581" s="99">
        <f>IF(Y581=0,0,IF(Y581&gt;7,AVERAGE(LARGE(D581:W581,{1,2,3,4,5,6,7,8})),0))</f>
        <v>0</v>
      </c>
      <c r="AB581" s="99">
        <f>IF(Y581=0,0,IF(Y581&gt;7,SUM(LARGE(D581:W581,{1,2,3,4,5,6,7,8})),0))</f>
        <v>0</v>
      </c>
      <c r="AC581" s="58"/>
    </row>
    <row r="582" spans="1:29" ht="15" customHeight="1">
      <c r="A582" s="100" t="s">
        <v>413</v>
      </c>
      <c r="B582" s="101" t="s">
        <v>5</v>
      </c>
      <c r="C582" s="86" t="s">
        <v>55</v>
      </c>
      <c r="D582" s="102">
        <v>37</v>
      </c>
      <c r="E582" s="103">
        <v>34</v>
      </c>
      <c r="F582" s="102">
        <v>38</v>
      </c>
      <c r="G582" s="102">
        <v>39</v>
      </c>
      <c r="H582" s="102">
        <v>36</v>
      </c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4"/>
      <c r="W582" s="103"/>
      <c r="X582" s="105"/>
      <c r="Y582" s="50">
        <f>COUNT(D582:W582)</f>
        <v>5</v>
      </c>
      <c r="Z582" s="99">
        <f>IF(Y582=0,0,AVERAGE(D582:W582))</f>
        <v>36.799999999999997</v>
      </c>
      <c r="AA582" s="99">
        <f>IF(Y582=0,0,IF(Y582&gt;7,AVERAGE(LARGE(D582:W582,{1,2,3,4,5,6,7,8})),0))</f>
        <v>0</v>
      </c>
      <c r="AB582" s="99">
        <f>IF(Y582=0,0,IF(Y582&gt;7,SUM(LARGE(D582:W582,{1,2,3,4,5,6,7,8})),0))</f>
        <v>0</v>
      </c>
      <c r="AC582" s="58"/>
    </row>
    <row r="583" spans="1:29" ht="15" customHeight="1">
      <c r="A583" s="100" t="s">
        <v>414</v>
      </c>
      <c r="B583" s="101" t="s">
        <v>2</v>
      </c>
      <c r="C583" s="106" t="s">
        <v>39</v>
      </c>
      <c r="D583" s="102"/>
      <c r="E583" s="103">
        <v>38</v>
      </c>
      <c r="F583" s="102"/>
      <c r="G583" s="102"/>
      <c r="H583" s="102">
        <v>39</v>
      </c>
      <c r="I583" s="102">
        <v>37</v>
      </c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4">
        <v>39</v>
      </c>
      <c r="W583" s="103"/>
      <c r="X583" s="105"/>
      <c r="Y583" s="50">
        <f>COUNT(D583:W583)</f>
        <v>4</v>
      </c>
      <c r="Z583" s="99">
        <f>IF(Y583=0,0,AVERAGE(D583:W583))</f>
        <v>38.25</v>
      </c>
      <c r="AA583" s="99">
        <f>IF(Y583=0,0,IF(Y583&gt;7,AVERAGE(LARGE(D583:W583,{1,2,3,4,5,6,7,8})),0))</f>
        <v>0</v>
      </c>
      <c r="AB583" s="99">
        <f>IF(Y583=0,0,IF(Y583&gt;7,SUM(LARGE(D583:W583,{1,2,3,4,5,6,7,8})),0))</f>
        <v>0</v>
      </c>
      <c r="AC583" s="58"/>
    </row>
    <row r="584" spans="1:29" ht="15" customHeight="1">
      <c r="A584" s="100" t="s">
        <v>415</v>
      </c>
      <c r="B584" s="101" t="s">
        <v>9</v>
      </c>
      <c r="C584" s="86" t="s">
        <v>39</v>
      </c>
      <c r="D584" s="102"/>
      <c r="E584" s="103"/>
      <c r="F584" s="102"/>
      <c r="G584" s="102">
        <v>36</v>
      </c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4"/>
      <c r="W584" s="103"/>
      <c r="X584" s="105"/>
      <c r="Y584" s="50">
        <f>COUNT(D584:W584)</f>
        <v>1</v>
      </c>
      <c r="Z584" s="99">
        <f>IF(Y584=0,0,AVERAGE(D584:W584))</f>
        <v>36</v>
      </c>
      <c r="AA584" s="99">
        <f>IF(Y584=0,0,IF(Y584&gt;7,AVERAGE(LARGE(D584:W584,{1,2,3,4,5,6,7,8})),0))</f>
        <v>0</v>
      </c>
      <c r="AB584" s="99">
        <f>IF(Y584=0,0,IF(Y584&gt;7,SUM(LARGE(D584:W584,{1,2,3,4,5,6,7,8})),0))</f>
        <v>0</v>
      </c>
      <c r="AC584" s="58"/>
    </row>
    <row r="585" spans="1:29" s="48" customFormat="1" ht="15" customHeight="1">
      <c r="A585" s="124" t="s">
        <v>416</v>
      </c>
      <c r="B585" s="101" t="s">
        <v>2</v>
      </c>
      <c r="C585" s="73" t="s">
        <v>39</v>
      </c>
      <c r="D585" s="102"/>
      <c r="E585" s="103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4"/>
      <c r="W585" s="103"/>
      <c r="X585" s="137"/>
      <c r="Y585" s="50">
        <f>COUNT(D585:W585)</f>
        <v>0</v>
      </c>
      <c r="Z585" s="99">
        <f>IF(Y585=0,0,AVERAGE(D585:W585))</f>
        <v>0</v>
      </c>
      <c r="AA585" s="99">
        <f>IF(Y585=0,0,IF(Y585&gt;7,AVERAGE(LARGE(D585:W585,{1,2,3,4,5,6,7,8})),0))</f>
        <v>0</v>
      </c>
      <c r="AB585" s="99">
        <f>IF(Y585=0,0,IF(Y585&gt;7,SUM(LARGE(D585:W585,{1,2,3,4,5,6,7,8})),0))</f>
        <v>0</v>
      </c>
      <c r="AC585" s="117"/>
    </row>
    <row r="586" spans="1:29" ht="15" customHeight="1">
      <c r="A586" s="125" t="s">
        <v>417</v>
      </c>
      <c r="B586" s="101" t="s">
        <v>3</v>
      </c>
      <c r="C586" s="86" t="s">
        <v>39</v>
      </c>
      <c r="D586" s="102"/>
      <c r="E586" s="103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4"/>
      <c r="W586" s="103"/>
      <c r="X586" s="105"/>
      <c r="Y586" s="50">
        <f>COUNT(D586:W586)</f>
        <v>0</v>
      </c>
      <c r="Z586" s="99">
        <f>IF(Y586=0,0,AVERAGE(D586:W586))</f>
        <v>0</v>
      </c>
      <c r="AA586" s="99">
        <f>IF(Y586=0,0,IF(Y586&gt;7,AVERAGE(LARGE(D586:W586,{1,2,3,4,5,6,7,8})),0))</f>
        <v>0</v>
      </c>
      <c r="AB586" s="99">
        <f>IF(Y586=0,0,IF(Y586&gt;7,SUM(LARGE(D586:W586,{1,2,3,4,5,6,7,8})),0))</f>
        <v>0</v>
      </c>
      <c r="AC586" s="58"/>
    </row>
    <row r="587" spans="1:29" ht="15" customHeight="1">
      <c r="A587" s="125" t="s">
        <v>418</v>
      </c>
      <c r="B587" s="101" t="s">
        <v>3</v>
      </c>
      <c r="C587" s="86" t="s">
        <v>47</v>
      </c>
      <c r="D587" s="102"/>
      <c r="E587" s="103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4"/>
      <c r="W587" s="103"/>
      <c r="X587" s="105"/>
      <c r="Y587" s="50">
        <f>COUNT(D587:W587)</f>
        <v>0</v>
      </c>
      <c r="Z587" s="99">
        <f>IF(Y587=0,0,AVERAGE(D587:W587))</f>
        <v>0</v>
      </c>
      <c r="AA587" s="99">
        <f>IF(Y587=0,0,IF(Y587&gt;7,AVERAGE(LARGE(D587:W587,{1,2,3,4,5,6,7,8})),0))</f>
        <v>0</v>
      </c>
      <c r="AB587" s="99">
        <f>IF(Y587=0,0,IF(Y587&gt;7,SUM(LARGE(D587:W587,{1,2,3,4,5,6,7,8})),0))</f>
        <v>0</v>
      </c>
      <c r="AC587" s="58"/>
    </row>
    <row r="588" spans="1:29" ht="15" customHeight="1">
      <c r="A588" s="125" t="s">
        <v>419</v>
      </c>
      <c r="B588" s="101" t="s">
        <v>2</v>
      </c>
      <c r="C588" s="86" t="s">
        <v>39</v>
      </c>
      <c r="D588" s="102"/>
      <c r="E588" s="103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4"/>
      <c r="W588" s="103"/>
      <c r="X588" s="105"/>
      <c r="Y588" s="50">
        <f>COUNT(D588:W588)</f>
        <v>0</v>
      </c>
      <c r="Z588" s="99">
        <f>IF(Y588=0,0,AVERAGE(D588:W588))</f>
        <v>0</v>
      </c>
      <c r="AA588" s="99">
        <f>IF(Y588=0,0,IF(Y588&gt;7,AVERAGE(LARGE(D588:W588,{1,2,3,4,5,6,7,8})),0))</f>
        <v>0</v>
      </c>
      <c r="AB588" s="99">
        <f>IF(Y588=0,0,IF(Y588&gt;7,SUM(LARGE(D588:W588,{1,2,3,4,5,6,7,8})),0))</f>
        <v>0</v>
      </c>
      <c r="AC588" s="58"/>
    </row>
    <row r="589" spans="1:29" ht="15" customHeight="1">
      <c r="A589" s="125" t="s">
        <v>420</v>
      </c>
      <c r="B589" s="101" t="s">
        <v>7</v>
      </c>
      <c r="C589" s="86" t="s">
        <v>39</v>
      </c>
      <c r="D589" s="102"/>
      <c r="E589" s="103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4"/>
      <c r="W589" s="103"/>
      <c r="X589" s="105"/>
      <c r="Y589" s="50">
        <f>COUNT(D589:W589)</f>
        <v>0</v>
      </c>
      <c r="Z589" s="99">
        <f>IF(Y589=0,0,AVERAGE(D589:W589))</f>
        <v>0</v>
      </c>
      <c r="AA589" s="99">
        <f>IF(Y589=0,0,IF(Y589&gt;7,AVERAGE(LARGE(D589:W589,{1,2,3,4,5,6,7,8})),0))</f>
        <v>0</v>
      </c>
      <c r="AB589" s="99">
        <f>IF(Y589=0,0,IF(Y589&gt;7,SUM(LARGE(D589:W589,{1,2,3,4,5,6,7,8})),0))</f>
        <v>0</v>
      </c>
      <c r="AC589" s="58"/>
    </row>
    <row r="590" spans="1:29" ht="15" customHeight="1">
      <c r="A590" s="125" t="s">
        <v>421</v>
      </c>
      <c r="B590" s="101" t="s">
        <v>7</v>
      </c>
      <c r="C590" s="86" t="s">
        <v>40</v>
      </c>
      <c r="D590" s="102"/>
      <c r="E590" s="103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4"/>
      <c r="W590" s="103"/>
      <c r="X590" s="110"/>
      <c r="Y590" s="50">
        <f>COUNT(D590:W590)</f>
        <v>0</v>
      </c>
      <c r="Z590" s="99">
        <f>IF(Y590=0,0,AVERAGE(D590:W590))</f>
        <v>0</v>
      </c>
      <c r="AA590" s="99">
        <f>IF(Y590=0,0,IF(Y590&gt;7,AVERAGE(LARGE(D590:W590,{1,2,3,4,5,6,7,8})),0))</f>
        <v>0</v>
      </c>
      <c r="AB590" s="99">
        <f>IF(Y590=0,0,IF(Y590&gt;7,SUM(LARGE(D590:W590,{1,2,3,4,5,6,7,8})),0))</f>
        <v>0</v>
      </c>
      <c r="AC590" s="58"/>
    </row>
    <row r="591" spans="1:29" ht="15" customHeight="1">
      <c r="A591" s="125" t="s">
        <v>422</v>
      </c>
      <c r="B591" s="101" t="s">
        <v>5</v>
      </c>
      <c r="C591" s="86" t="s">
        <v>39</v>
      </c>
      <c r="D591" s="102"/>
      <c r="E591" s="103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4"/>
      <c r="W591" s="103"/>
      <c r="X591" s="105"/>
      <c r="Y591" s="50">
        <f>COUNT(D591:W591)</f>
        <v>0</v>
      </c>
      <c r="Z591" s="99">
        <f>IF(Y591=0,0,AVERAGE(D591:W591))</f>
        <v>0</v>
      </c>
      <c r="AA591" s="99">
        <f>IF(Y591=0,0,IF(Y591&gt;7,AVERAGE(LARGE(D591:W591,{1,2,3,4,5,6,7,8})),0))</f>
        <v>0</v>
      </c>
      <c r="AB591" s="99">
        <f>IF(Y591=0,0,IF(Y591&gt;7,SUM(LARGE(D591:W591,{1,2,3,4,5,6,7,8})),0))</f>
        <v>0</v>
      </c>
      <c r="AC591" s="58"/>
    </row>
    <row r="592" spans="1:29" ht="15" customHeight="1">
      <c r="A592" s="125" t="s">
        <v>422</v>
      </c>
      <c r="B592" s="101" t="s">
        <v>5</v>
      </c>
      <c r="C592" s="86" t="s">
        <v>40</v>
      </c>
      <c r="D592" s="102"/>
      <c r="E592" s="103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4"/>
      <c r="W592" s="103"/>
      <c r="X592" s="105"/>
      <c r="Y592" s="50">
        <f>COUNT(D592:W592)</f>
        <v>0</v>
      </c>
      <c r="Z592" s="99">
        <f>IF(Y592=0,0,AVERAGE(D592:W592))</f>
        <v>0</v>
      </c>
      <c r="AA592" s="99">
        <f>IF(Y592=0,0,IF(Y592&gt;7,AVERAGE(LARGE(D592:W592,{1,2,3,4,5,6,7,8})),0))</f>
        <v>0</v>
      </c>
      <c r="AB592" s="99">
        <f>IF(Y592=0,0,IF(Y592&gt;7,SUM(LARGE(D592:W592,{1,2,3,4,5,6,7,8})),0))</f>
        <v>0</v>
      </c>
      <c r="AC592" s="58"/>
    </row>
    <row r="593" spans="1:29" ht="15" customHeight="1">
      <c r="A593" s="125" t="s">
        <v>422</v>
      </c>
      <c r="B593" s="101" t="s">
        <v>5</v>
      </c>
      <c r="C593" s="86" t="s">
        <v>44</v>
      </c>
      <c r="D593" s="102"/>
      <c r="E593" s="103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4"/>
      <c r="W593" s="103"/>
      <c r="X593" s="105"/>
      <c r="Y593" s="50">
        <f>COUNT(D593:W593)</f>
        <v>0</v>
      </c>
      <c r="Z593" s="99">
        <f>IF(Y593=0,0,AVERAGE(D593:W593))</f>
        <v>0</v>
      </c>
      <c r="AA593" s="99">
        <f>IF(Y593=0,0,IF(Y593&gt;7,AVERAGE(LARGE(D593:W593,{1,2,3,4,5,6,7,8})),0))</f>
        <v>0</v>
      </c>
      <c r="AB593" s="99">
        <f>IF(Y593=0,0,IF(Y593&gt;7,SUM(LARGE(D593:W593,{1,2,3,4,5,6,7,8})),0))</f>
        <v>0</v>
      </c>
      <c r="AC593" s="58"/>
    </row>
    <row r="594" spans="1:29" ht="15" customHeight="1">
      <c r="A594" s="125" t="s">
        <v>423</v>
      </c>
      <c r="B594" s="101" t="s">
        <v>5</v>
      </c>
      <c r="C594" s="86" t="s">
        <v>47</v>
      </c>
      <c r="D594" s="102"/>
      <c r="E594" s="103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4"/>
      <c r="W594" s="103"/>
      <c r="X594" s="105"/>
      <c r="Y594" s="50">
        <f>COUNT(D594:W594)</f>
        <v>0</v>
      </c>
      <c r="Z594" s="99">
        <f>IF(Y594=0,0,AVERAGE(D594:W594))</f>
        <v>0</v>
      </c>
      <c r="AA594" s="99">
        <f>IF(Y594=0,0,IF(Y594&gt;7,AVERAGE(LARGE(D594:W594,{1,2,3,4,5,6,7,8})),0))</f>
        <v>0</v>
      </c>
      <c r="AB594" s="99">
        <f>IF(Y594=0,0,IF(Y594&gt;7,SUM(LARGE(D594:W594,{1,2,3,4,5,6,7,8})),0))</f>
        <v>0</v>
      </c>
      <c r="AC594" s="58"/>
    </row>
    <row r="595" spans="1:29" ht="15" customHeight="1">
      <c r="A595" s="125" t="s">
        <v>424</v>
      </c>
      <c r="B595" s="101" t="s">
        <v>5</v>
      </c>
      <c r="C595" s="86" t="s">
        <v>39</v>
      </c>
      <c r="D595" s="102"/>
      <c r="E595" s="103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4"/>
      <c r="W595" s="103"/>
      <c r="X595" s="105"/>
      <c r="Y595" s="50">
        <f>COUNT(D595:W595)</f>
        <v>0</v>
      </c>
      <c r="Z595" s="99">
        <f>IF(Y595=0,0,AVERAGE(D595:W595))</f>
        <v>0</v>
      </c>
      <c r="AA595" s="99">
        <f>IF(Y595=0,0,IF(Y595&gt;7,AVERAGE(LARGE(D595:W595,{1,2,3,4,5,6,7,8})),0))</f>
        <v>0</v>
      </c>
      <c r="AB595" s="99">
        <f>IF(Y595=0,0,IF(Y595&gt;7,SUM(LARGE(D595:W595,{1,2,3,4,5,6,7,8})),0))</f>
        <v>0</v>
      </c>
      <c r="AC595" s="58"/>
    </row>
    <row r="596" spans="1:29" ht="15" customHeight="1">
      <c r="A596" s="125" t="s">
        <v>424</v>
      </c>
      <c r="B596" s="101" t="s">
        <v>5</v>
      </c>
      <c r="C596" s="86" t="s">
        <v>44</v>
      </c>
      <c r="D596" s="102"/>
      <c r="E596" s="103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4"/>
      <c r="W596" s="103"/>
      <c r="X596" s="105"/>
      <c r="Y596" s="50">
        <f>COUNT(D596:W596)</f>
        <v>0</v>
      </c>
      <c r="Z596" s="99">
        <f>IF(Y596=0,0,AVERAGE(D596:W596))</f>
        <v>0</v>
      </c>
      <c r="AA596" s="99">
        <f>IF(Y596=0,0,IF(Y596&gt;7,AVERAGE(LARGE(D596:W596,{1,2,3,4,5,6,7,8})),0))</f>
        <v>0</v>
      </c>
      <c r="AB596" s="99">
        <f>IF(Y596=0,0,IF(Y596&gt;7,SUM(LARGE(D596:W596,{1,2,3,4,5,6,7,8})),0))</f>
        <v>0</v>
      </c>
      <c r="AC596" s="58"/>
    </row>
    <row r="597" spans="1:29" ht="15" customHeight="1">
      <c r="A597" s="125" t="s">
        <v>425</v>
      </c>
      <c r="B597" s="101" t="s">
        <v>5</v>
      </c>
      <c r="C597" s="86" t="s">
        <v>44</v>
      </c>
      <c r="D597" s="102"/>
      <c r="E597" s="103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4"/>
      <c r="W597" s="103"/>
      <c r="X597" s="110"/>
      <c r="Y597" s="50">
        <f>COUNT(D597:W597)</f>
        <v>0</v>
      </c>
      <c r="Z597" s="99">
        <f>IF(Y597=0,0,AVERAGE(D597:W597))</f>
        <v>0</v>
      </c>
      <c r="AA597" s="99">
        <f>IF(Y597=0,0,IF(Y597&gt;7,AVERAGE(LARGE(D597:W597,{1,2,3,4,5,6,7,8})),0))</f>
        <v>0</v>
      </c>
      <c r="AB597" s="99">
        <f>IF(Y597=0,0,IF(Y597&gt;7,SUM(LARGE(D597:W597,{1,2,3,4,5,6,7,8})),0))</f>
        <v>0</v>
      </c>
      <c r="AC597" s="58"/>
    </row>
    <row r="598" spans="1:29" ht="15" customHeight="1">
      <c r="A598" s="125" t="s">
        <v>426</v>
      </c>
      <c r="B598" s="101" t="s">
        <v>5</v>
      </c>
      <c r="C598" s="86" t="s">
        <v>44</v>
      </c>
      <c r="D598" s="102"/>
      <c r="E598" s="103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4"/>
      <c r="W598" s="103"/>
      <c r="X598" s="105"/>
      <c r="Y598" s="50">
        <f>COUNT(D598:W598)</f>
        <v>0</v>
      </c>
      <c r="Z598" s="99">
        <f>IF(Y598=0,0,AVERAGE(D598:W598))</f>
        <v>0</v>
      </c>
      <c r="AA598" s="99">
        <f>IF(Y598=0,0,IF(Y598&gt;7,AVERAGE(LARGE(D598:W598,{1,2,3,4,5,6,7,8})),0))</f>
        <v>0</v>
      </c>
      <c r="AB598" s="99">
        <f>IF(Y598=0,0,IF(Y598&gt;7,SUM(LARGE(D598:W598,{1,2,3,4,5,6,7,8})),0))</f>
        <v>0</v>
      </c>
      <c r="AC598" s="58"/>
    </row>
    <row r="599" spans="1:29" ht="15" customHeight="1">
      <c r="A599" s="125" t="s">
        <v>427</v>
      </c>
      <c r="B599" s="101" t="s">
        <v>2</v>
      </c>
      <c r="C599" s="86" t="s">
        <v>39</v>
      </c>
      <c r="D599" s="102"/>
      <c r="E599" s="103">
        <v>38</v>
      </c>
      <c r="F599" s="102"/>
      <c r="G599" s="102"/>
      <c r="H599" s="102"/>
      <c r="I599" s="102">
        <v>34</v>
      </c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4"/>
      <c r="W599" s="103"/>
      <c r="X599" s="105"/>
      <c r="Y599" s="50">
        <f>COUNT(D599:W599)</f>
        <v>2</v>
      </c>
      <c r="Z599" s="99">
        <f>IF(Y599=0,0,AVERAGE(D599:W599))</f>
        <v>36</v>
      </c>
      <c r="AA599" s="99">
        <f>IF(Y599=0,0,IF(Y599&gt;7,AVERAGE(LARGE(D599:W599,{1,2,3,4,5,6,7,8})),0))</f>
        <v>0</v>
      </c>
      <c r="AB599" s="99">
        <f>IF(Y599=0,0,IF(Y599&gt;7,SUM(LARGE(D599:W599,{1,2,3,4,5,6,7,8})),0))</f>
        <v>0</v>
      </c>
      <c r="AC599" s="58"/>
    </row>
    <row r="600" spans="1:29" ht="15" customHeight="1">
      <c r="A600" s="125" t="s">
        <v>428</v>
      </c>
      <c r="B600" s="101" t="s">
        <v>3</v>
      </c>
      <c r="C600" s="86" t="s">
        <v>39</v>
      </c>
      <c r="D600" s="102"/>
      <c r="E600" s="103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4"/>
      <c r="W600" s="103"/>
      <c r="X600" s="105"/>
      <c r="Y600" s="50">
        <f>COUNT(D600:W600)</f>
        <v>0</v>
      </c>
      <c r="Z600" s="99">
        <f>IF(Y600=0,0,AVERAGE(D600:W600))</f>
        <v>0</v>
      </c>
      <c r="AA600" s="99">
        <f>IF(Y600=0,0,IF(Y600&gt;7,AVERAGE(LARGE(D600:W600,{1,2,3,4,5,6,7,8})),0))</f>
        <v>0</v>
      </c>
      <c r="AB600" s="99">
        <f>IF(Y600=0,0,IF(Y600&gt;7,SUM(LARGE(D600:W600,{1,2,3,4,5,6,7,8})),0))</f>
        <v>0</v>
      </c>
      <c r="AC600" s="58"/>
    </row>
    <row r="601" spans="1:29" ht="15" customHeight="1">
      <c r="A601" s="125" t="s">
        <v>428</v>
      </c>
      <c r="B601" s="101" t="s">
        <v>3</v>
      </c>
      <c r="C601" s="86" t="s">
        <v>44</v>
      </c>
      <c r="D601" s="102"/>
      <c r="E601" s="103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4"/>
      <c r="W601" s="103"/>
      <c r="X601" s="105"/>
      <c r="Y601" s="50">
        <f>COUNT(D601:W601)</f>
        <v>0</v>
      </c>
      <c r="Z601" s="99">
        <f>IF(Y601=0,0,AVERAGE(D601:W601))</f>
        <v>0</v>
      </c>
      <c r="AA601" s="99">
        <f>IF(Y601=0,0,IF(Y601&gt;7,AVERAGE(LARGE(D601:W601,{1,2,3,4,5,6,7,8})),0))</f>
        <v>0</v>
      </c>
      <c r="AB601" s="99">
        <f>IF(Y601=0,0,IF(Y601&gt;7,SUM(LARGE(D601:W601,{1,2,3,4,5,6,7,8})),0))</f>
        <v>0</v>
      </c>
      <c r="AC601" s="58"/>
    </row>
    <row r="602" spans="1:29" ht="15" customHeight="1">
      <c r="A602" s="125" t="s">
        <v>429</v>
      </c>
      <c r="B602" s="101" t="s">
        <v>7</v>
      </c>
      <c r="C602" s="86" t="s">
        <v>39</v>
      </c>
      <c r="D602" s="102"/>
      <c r="E602" s="103">
        <v>41</v>
      </c>
      <c r="F602" s="102">
        <v>42</v>
      </c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4"/>
      <c r="W602" s="103"/>
      <c r="X602" s="105"/>
      <c r="Y602" s="50">
        <f>COUNT(D602:W602)</f>
        <v>2</v>
      </c>
      <c r="Z602" s="99">
        <f>IF(Y602=0,0,AVERAGE(D602:W602))</f>
        <v>41.5</v>
      </c>
      <c r="AA602" s="99">
        <f>IF(Y602=0,0,IF(Y602&gt;7,AVERAGE(LARGE(D602:W602,{1,2,3,4,5,6,7,8})),0))</f>
        <v>0</v>
      </c>
      <c r="AB602" s="99">
        <f>IF(Y602=0,0,IF(Y602&gt;7,SUM(LARGE(D602:W602,{1,2,3,4,5,6,7,8})),0))</f>
        <v>0</v>
      </c>
      <c r="AC602" s="58"/>
    </row>
    <row r="603" spans="1:29" ht="15" customHeight="1">
      <c r="A603" s="125" t="s">
        <v>622</v>
      </c>
      <c r="B603" s="101" t="s">
        <v>4</v>
      </c>
      <c r="C603" s="86" t="s">
        <v>39</v>
      </c>
      <c r="D603" s="102"/>
      <c r="E603" s="103">
        <v>39</v>
      </c>
      <c r="F603" s="102">
        <v>38</v>
      </c>
      <c r="G603" s="102">
        <v>39</v>
      </c>
      <c r="H603" s="102">
        <v>37</v>
      </c>
      <c r="I603" s="102">
        <v>38</v>
      </c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9"/>
      <c r="U603" s="102"/>
      <c r="V603" s="104"/>
      <c r="W603" s="103"/>
      <c r="X603" s="105"/>
      <c r="Y603" s="50">
        <f>COUNT(D603:W603)</f>
        <v>5</v>
      </c>
      <c r="Z603" s="99">
        <f>IF(Y603=0,0,AVERAGE(D603:W603))</f>
        <v>38.200000000000003</v>
      </c>
      <c r="AA603" s="99">
        <f>IF(Y603=0,0,IF(Y603&gt;7,AVERAGE(LARGE(D603:W603,{1,2,3,4,5,6,7,8})),0))</f>
        <v>0</v>
      </c>
      <c r="AB603" s="99">
        <f>IF(Y603=0,0,IF(Y603&gt;7,SUM(LARGE(D603:W603,{1,2,3,4,5,6,7,8})),0))</f>
        <v>0</v>
      </c>
      <c r="AC603" s="58"/>
    </row>
    <row r="604" spans="1:29" ht="15" customHeight="1">
      <c r="A604" s="125" t="s">
        <v>430</v>
      </c>
      <c r="B604" s="101" t="s">
        <v>4</v>
      </c>
      <c r="C604" s="106" t="s">
        <v>39</v>
      </c>
      <c r="D604" s="102"/>
      <c r="E604" s="103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4"/>
      <c r="W604" s="103"/>
      <c r="X604" s="105"/>
      <c r="Y604" s="50">
        <f>COUNT(D604:W604)</f>
        <v>0</v>
      </c>
      <c r="Z604" s="99">
        <f>IF(Y604=0,0,AVERAGE(D604:W604))</f>
        <v>0</v>
      </c>
      <c r="AA604" s="99">
        <f>IF(Y604=0,0,IF(Y604&gt;7,AVERAGE(LARGE(D604:W604,{1,2,3,4,5,6,7,8})),0))</f>
        <v>0</v>
      </c>
      <c r="AB604" s="99">
        <f>IF(Y604=0,0,IF(Y604&gt;7,SUM(LARGE(D604:W604,{1,2,3,4,5,6,7,8})),0))</f>
        <v>0</v>
      </c>
      <c r="AC604" s="58"/>
    </row>
    <row r="605" spans="1:29" ht="15" customHeight="1">
      <c r="A605" s="125" t="s">
        <v>430</v>
      </c>
      <c r="B605" s="101" t="s">
        <v>4</v>
      </c>
      <c r="C605" s="86" t="s">
        <v>40</v>
      </c>
      <c r="D605" s="102">
        <v>37</v>
      </c>
      <c r="E605" s="103">
        <v>40</v>
      </c>
      <c r="F605" s="102">
        <v>42</v>
      </c>
      <c r="G605" s="102">
        <v>42</v>
      </c>
      <c r="H605" s="102">
        <v>39</v>
      </c>
      <c r="I605" s="102">
        <v>39</v>
      </c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4"/>
      <c r="W605" s="103"/>
      <c r="X605" s="105"/>
      <c r="Y605" s="50">
        <f>COUNT(D605:W605)</f>
        <v>6</v>
      </c>
      <c r="Z605" s="99">
        <f>IF(Y605=0,0,AVERAGE(D605:W605))</f>
        <v>39.833333333333336</v>
      </c>
      <c r="AA605" s="99">
        <f>IF(Y605=0,0,IF(Y605&gt;7,AVERAGE(LARGE(D605:W605,{1,2,3,4,5,6,7,8})),0))</f>
        <v>0</v>
      </c>
      <c r="AB605" s="99">
        <f>IF(Y605=0,0,IF(Y605&gt;7,SUM(LARGE(D605:W605,{1,2,3,4,5,6,7,8})),0))</f>
        <v>0</v>
      </c>
      <c r="AC605" s="58"/>
    </row>
    <row r="606" spans="1:29" ht="15" customHeight="1">
      <c r="A606" s="125" t="s">
        <v>430</v>
      </c>
      <c r="B606" s="101" t="s">
        <v>4</v>
      </c>
      <c r="C606" s="106" t="s">
        <v>44</v>
      </c>
      <c r="D606" s="102">
        <v>43</v>
      </c>
      <c r="E606" s="103">
        <v>39</v>
      </c>
      <c r="F606" s="102">
        <v>45</v>
      </c>
      <c r="G606" s="102">
        <v>40</v>
      </c>
      <c r="H606" s="102">
        <v>42</v>
      </c>
      <c r="I606" s="102">
        <v>45</v>
      </c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4"/>
      <c r="W606" s="103"/>
      <c r="X606" s="105"/>
      <c r="Y606" s="50">
        <f>COUNT(D606:W606)</f>
        <v>6</v>
      </c>
      <c r="Z606" s="99">
        <f>IF(Y606=0,0,AVERAGE(D606:W606))</f>
        <v>42.333333333333336</v>
      </c>
      <c r="AA606" s="99">
        <f>IF(Y606=0,0,IF(Y606&gt;7,AVERAGE(LARGE(D606:W606,{1,2,3,4,5,6,7,8})),0))</f>
        <v>0</v>
      </c>
      <c r="AB606" s="99">
        <f>IF(Y606=0,0,IF(Y606&gt;7,SUM(LARGE(D606:W606,{1,2,3,4,5,6,7,8})),0))</f>
        <v>0</v>
      </c>
      <c r="AC606" s="58"/>
    </row>
    <row r="607" spans="1:29" ht="15" customHeight="1">
      <c r="A607" s="125" t="s">
        <v>615</v>
      </c>
      <c r="B607" s="101" t="s">
        <v>3</v>
      </c>
      <c r="C607" s="86" t="s">
        <v>39</v>
      </c>
      <c r="D607" s="102"/>
      <c r="E607" s="103">
        <v>28</v>
      </c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4"/>
      <c r="W607" s="103"/>
      <c r="X607" s="105"/>
      <c r="Y607" s="50">
        <f>COUNT(D607:W607)</f>
        <v>1</v>
      </c>
      <c r="Z607" s="99">
        <f>IF(Y607=0,0,AVERAGE(D607:W607))</f>
        <v>28</v>
      </c>
      <c r="AA607" s="99">
        <f>IF(Y607=0,0,IF(Y607&gt;7,AVERAGE(LARGE(D607:W607,{1,2,3,4,5,6,7,8})),0))</f>
        <v>0</v>
      </c>
      <c r="AB607" s="99">
        <f>IF(Y607=0,0,IF(Y607&gt;7,SUM(LARGE(D607:W607,{1,2,3,4,5,6,7,8})),0))</f>
        <v>0</v>
      </c>
      <c r="AC607" s="58"/>
    </row>
    <row r="608" spans="1:29" ht="15" customHeight="1">
      <c r="A608" s="125" t="s">
        <v>615</v>
      </c>
      <c r="B608" s="101" t="s">
        <v>3</v>
      </c>
      <c r="C608" s="86" t="s">
        <v>44</v>
      </c>
      <c r="D608" s="102"/>
      <c r="E608" s="103">
        <v>25</v>
      </c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4"/>
      <c r="W608" s="103"/>
      <c r="X608" s="105"/>
      <c r="Y608" s="50">
        <f>COUNT(D608:W608)</f>
        <v>1</v>
      </c>
      <c r="Z608" s="99">
        <f>IF(Y608=0,0,AVERAGE(D608:W608))</f>
        <v>25</v>
      </c>
      <c r="AA608" s="99">
        <f>IF(Y608=0,0,IF(Y608&gt;7,AVERAGE(LARGE(D608:W608,{1,2,3,4,5,6,7,8})),0))</f>
        <v>0</v>
      </c>
      <c r="AB608" s="99">
        <f>IF(Y608=0,0,IF(Y608&gt;7,SUM(LARGE(D608:W608,{1,2,3,4,5,6,7,8})),0))</f>
        <v>0</v>
      </c>
      <c r="AC608" s="58"/>
    </row>
    <row r="609" spans="1:29" ht="15" customHeight="1">
      <c r="A609" s="125" t="s">
        <v>431</v>
      </c>
      <c r="B609" s="101" t="s">
        <v>3</v>
      </c>
      <c r="C609" s="86" t="s">
        <v>40</v>
      </c>
      <c r="D609" s="102"/>
      <c r="E609" s="103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4"/>
      <c r="W609" s="103"/>
      <c r="X609" s="105"/>
      <c r="Y609" s="50">
        <f>COUNT(D609:W609)</f>
        <v>0</v>
      </c>
      <c r="Z609" s="99">
        <f>IF(Y609=0,0,AVERAGE(D609:W609))</f>
        <v>0</v>
      </c>
      <c r="AA609" s="99">
        <f>IF(Y609=0,0,IF(Y609&gt;7,AVERAGE(LARGE(D609:W609,{1,2,3,4,5,6,7,8})),0))</f>
        <v>0</v>
      </c>
      <c r="AB609" s="99">
        <f>IF(Y609=0,0,IF(Y609&gt;7,SUM(LARGE(D609:W609,{1,2,3,4,5,6,7,8})),0))</f>
        <v>0</v>
      </c>
      <c r="AC609" s="58"/>
    </row>
    <row r="610" spans="1:29" ht="15" customHeight="1">
      <c r="A610" s="125" t="s">
        <v>629</v>
      </c>
      <c r="B610" s="101" t="s">
        <v>7</v>
      </c>
      <c r="C610" s="86" t="s">
        <v>39</v>
      </c>
      <c r="D610" s="102"/>
      <c r="E610" s="103">
        <v>18</v>
      </c>
      <c r="F610" s="102">
        <v>19</v>
      </c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4"/>
      <c r="W610" s="103"/>
      <c r="X610" s="105"/>
      <c r="Y610" s="50">
        <f>COUNT(D610:W610)</f>
        <v>2</v>
      </c>
      <c r="Z610" s="99">
        <f>IF(Y610=0,0,AVERAGE(D610:W610))</f>
        <v>18.5</v>
      </c>
      <c r="AA610" s="99">
        <f>IF(Y610=0,0,IF(Y610&gt;7,AVERAGE(LARGE(D610:W610,{1,2,3,4,5,6,7,8})),0))</f>
        <v>0</v>
      </c>
      <c r="AB610" s="99">
        <f>IF(Y610=0,0,IF(Y610&gt;7,SUM(LARGE(D610:W610,{1,2,3,4,5,6,7,8})),0))</f>
        <v>0</v>
      </c>
      <c r="AC610" s="58"/>
    </row>
    <row r="611" spans="1:29" ht="15" customHeight="1">
      <c r="A611" s="125" t="s">
        <v>629</v>
      </c>
      <c r="B611" s="101" t="s">
        <v>7</v>
      </c>
      <c r="C611" s="86" t="s">
        <v>44</v>
      </c>
      <c r="D611" s="102"/>
      <c r="E611" s="103">
        <v>22</v>
      </c>
      <c r="F611" s="102">
        <v>20</v>
      </c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4"/>
      <c r="W611" s="103"/>
      <c r="X611" s="110"/>
      <c r="Y611" s="50">
        <f>COUNT(D611:W611)</f>
        <v>2</v>
      </c>
      <c r="Z611" s="99">
        <f>IF(Y611=0,0,AVERAGE(D611:W611))</f>
        <v>21</v>
      </c>
      <c r="AA611" s="99">
        <f>IF(Y611=0,0,IF(Y611&gt;7,AVERAGE(LARGE(D611:W611,{1,2,3,4,5,6,7,8})),0))</f>
        <v>0</v>
      </c>
      <c r="AB611" s="99">
        <f>IF(Y611=0,0,IF(Y611&gt;7,SUM(LARGE(D611:W611,{1,2,3,4,5,6,7,8})),0))</f>
        <v>0</v>
      </c>
      <c r="AC611" s="58"/>
    </row>
    <row r="612" spans="1:29" ht="15" customHeight="1">
      <c r="A612" s="125" t="s">
        <v>432</v>
      </c>
      <c r="B612" s="101" t="s">
        <v>6</v>
      </c>
      <c r="C612" s="86" t="s">
        <v>39</v>
      </c>
      <c r="D612" s="102"/>
      <c r="E612" s="103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4"/>
      <c r="W612" s="103"/>
      <c r="X612" s="105"/>
      <c r="Y612" s="50">
        <f>COUNT(D612:W612)</f>
        <v>0</v>
      </c>
      <c r="Z612" s="99">
        <f>IF(Y612=0,0,AVERAGE(D612:W612))</f>
        <v>0</v>
      </c>
      <c r="AA612" s="99">
        <f>IF(Y612=0,0,IF(Y612&gt;7,AVERAGE(LARGE(D612:W612,{1,2,3,4,5,6,7,8})),0))</f>
        <v>0</v>
      </c>
      <c r="AB612" s="99">
        <f>IF(Y612=0,0,IF(Y612&gt;7,SUM(LARGE(D612:W612,{1,2,3,4,5,6,7,8})),0))</f>
        <v>0</v>
      </c>
      <c r="AC612" s="58"/>
    </row>
    <row r="613" spans="1:29" ht="15" customHeight="1">
      <c r="A613" s="125" t="s">
        <v>432</v>
      </c>
      <c r="B613" s="101" t="s">
        <v>6</v>
      </c>
      <c r="C613" s="86" t="s">
        <v>40</v>
      </c>
      <c r="D613" s="102"/>
      <c r="E613" s="103">
        <v>37</v>
      </c>
      <c r="F613" s="102"/>
      <c r="G613" s="102">
        <v>27</v>
      </c>
      <c r="H613" s="102"/>
      <c r="I613" s="102">
        <v>35</v>
      </c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4"/>
      <c r="W613" s="103"/>
      <c r="X613" s="105"/>
      <c r="Y613" s="50">
        <f>COUNT(D613:W613)</f>
        <v>3</v>
      </c>
      <c r="Z613" s="99">
        <f>IF(Y613=0,0,AVERAGE(D613:W613))</f>
        <v>33</v>
      </c>
      <c r="AA613" s="99">
        <f>IF(Y613=0,0,IF(Y613&gt;7,AVERAGE(LARGE(D613:W613,{1,2,3,4,5,6,7,8})),0))</f>
        <v>0</v>
      </c>
      <c r="AB613" s="99">
        <f>IF(Y613=0,0,IF(Y613&gt;7,SUM(LARGE(D613:W613,{1,2,3,4,5,6,7,8})),0))</f>
        <v>0</v>
      </c>
      <c r="AC613" s="58"/>
    </row>
    <row r="614" spans="1:29" ht="15" customHeight="1">
      <c r="A614" s="125" t="s">
        <v>432</v>
      </c>
      <c r="B614" s="101" t="s">
        <v>6</v>
      </c>
      <c r="C614" s="86" t="s">
        <v>44</v>
      </c>
      <c r="D614" s="102"/>
      <c r="E614" s="103">
        <v>44</v>
      </c>
      <c r="F614" s="102"/>
      <c r="G614" s="102">
        <v>36</v>
      </c>
      <c r="H614" s="102"/>
      <c r="I614" s="102">
        <v>44</v>
      </c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4">
        <v>43</v>
      </c>
      <c r="W614" s="103">
        <v>43</v>
      </c>
      <c r="X614" s="105"/>
      <c r="Y614" s="50">
        <f>COUNT(D614:W614)</f>
        <v>5</v>
      </c>
      <c r="Z614" s="99">
        <f>IF(Y614=0,0,AVERAGE(D614:W614))</f>
        <v>42</v>
      </c>
      <c r="AA614" s="99">
        <f>IF(Y614=0,0,IF(Y614&gt;7,AVERAGE(LARGE(D614:W614,{1,2,3,4,5,6,7,8})),0))</f>
        <v>0</v>
      </c>
      <c r="AB614" s="99">
        <f>IF(Y614=0,0,IF(Y614&gt;7,SUM(LARGE(D614:W614,{1,2,3,4,5,6,7,8})),0))</f>
        <v>0</v>
      </c>
      <c r="AC614" s="58"/>
    </row>
    <row r="615" spans="1:29" ht="15" customHeight="1">
      <c r="A615" s="125" t="s">
        <v>433</v>
      </c>
      <c r="B615" s="101" t="s">
        <v>7</v>
      </c>
      <c r="C615" s="86" t="s">
        <v>39</v>
      </c>
      <c r="D615" s="102"/>
      <c r="E615" s="103">
        <v>31</v>
      </c>
      <c r="F615" s="102">
        <v>36</v>
      </c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4"/>
      <c r="W615" s="103"/>
      <c r="X615" s="105"/>
      <c r="Y615" s="50">
        <f>COUNT(D615:W615)</f>
        <v>2</v>
      </c>
      <c r="Z615" s="99">
        <f>IF(Y615=0,0,AVERAGE(D615:W615))</f>
        <v>33.5</v>
      </c>
      <c r="AA615" s="99">
        <f>IF(Y615=0,0,IF(Y615&gt;7,AVERAGE(LARGE(D615:W615,{1,2,3,4,5,6,7,8})),0))</f>
        <v>0</v>
      </c>
      <c r="AB615" s="99">
        <f>IF(Y615=0,0,IF(Y615&gt;7,SUM(LARGE(D615:W615,{1,2,3,4,5,6,7,8})),0))</f>
        <v>0</v>
      </c>
      <c r="AC615" s="58"/>
    </row>
    <row r="616" spans="1:29" ht="15" customHeight="1">
      <c r="A616" s="125" t="s">
        <v>433</v>
      </c>
      <c r="B616" s="101" t="s">
        <v>7</v>
      </c>
      <c r="C616" s="86" t="s">
        <v>55</v>
      </c>
      <c r="D616" s="102"/>
      <c r="E616" s="103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4"/>
      <c r="W616" s="103"/>
      <c r="X616" s="105"/>
      <c r="Y616" s="50">
        <f>COUNT(D616:W616)</f>
        <v>0</v>
      </c>
      <c r="Z616" s="99">
        <f>IF(Y616=0,0,AVERAGE(D616:W616))</f>
        <v>0</v>
      </c>
      <c r="AA616" s="99">
        <f>IF(Y616=0,0,IF(Y616&gt;7,AVERAGE(LARGE(D616:W616,{1,2,3,4,5,6,7,8})),0))</f>
        <v>0</v>
      </c>
      <c r="AB616" s="99">
        <f>IF(Y616=0,0,IF(Y616&gt;7,SUM(LARGE(D616:W616,{1,2,3,4,5,6,7,8})),0))</f>
        <v>0</v>
      </c>
      <c r="AC616" s="58"/>
    </row>
    <row r="617" spans="1:29" ht="15" customHeight="1">
      <c r="A617" s="125" t="s">
        <v>433</v>
      </c>
      <c r="B617" s="101" t="s">
        <v>7</v>
      </c>
      <c r="C617" s="86" t="s">
        <v>83</v>
      </c>
      <c r="D617" s="102"/>
      <c r="E617" s="103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4"/>
      <c r="W617" s="103"/>
      <c r="X617" s="110"/>
      <c r="Y617" s="50">
        <f>COUNT(D617:W617)</f>
        <v>0</v>
      </c>
      <c r="Z617" s="99">
        <f>IF(Y617=0,0,AVERAGE(D617:W617))</f>
        <v>0</v>
      </c>
      <c r="AA617" s="99">
        <f>IF(Y617=0,0,IF(Y617&gt;7,AVERAGE(LARGE(D617:W617,{1,2,3,4,5,6,7,8})),0))</f>
        <v>0</v>
      </c>
      <c r="AB617" s="99">
        <f>IF(Y617=0,0,IF(Y617&gt;7,SUM(LARGE(D617:W617,{1,2,3,4,5,6,7,8})),0))</f>
        <v>0</v>
      </c>
      <c r="AC617" s="58"/>
    </row>
    <row r="618" spans="1:29" ht="15" customHeight="1">
      <c r="A618" s="125" t="s">
        <v>434</v>
      </c>
      <c r="B618" s="101" t="s">
        <v>5</v>
      </c>
      <c r="C618" s="86" t="s">
        <v>39</v>
      </c>
      <c r="D618" s="102"/>
      <c r="E618" s="103"/>
      <c r="F618" s="102">
        <v>35</v>
      </c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4"/>
      <c r="W618" s="111"/>
      <c r="X618" s="105"/>
      <c r="Y618" s="50">
        <f>COUNT(D618:W618)</f>
        <v>1</v>
      </c>
      <c r="Z618" s="99">
        <f>IF(Y618=0,0,AVERAGE(D618:W618))</f>
        <v>35</v>
      </c>
      <c r="AA618" s="99">
        <f>IF(Y618=0,0,IF(Y618&gt;7,AVERAGE(LARGE(D618:W618,{1,2,3,4,5,6,7,8})),0))</f>
        <v>0</v>
      </c>
      <c r="AB618" s="99">
        <f>IF(Y618=0,0,IF(Y618&gt;7,SUM(LARGE(D618:W618,{1,2,3,4,5,6,7,8})),0))</f>
        <v>0</v>
      </c>
      <c r="AC618" s="58"/>
    </row>
    <row r="619" spans="1:29" ht="15" customHeight="1">
      <c r="A619" s="125" t="s">
        <v>435</v>
      </c>
      <c r="B619" s="101" t="s">
        <v>10</v>
      </c>
      <c r="C619" s="86" t="s">
        <v>39</v>
      </c>
      <c r="D619" s="102">
        <v>45</v>
      </c>
      <c r="E619" s="103">
        <v>46</v>
      </c>
      <c r="F619" s="102">
        <v>43</v>
      </c>
      <c r="G619" s="102">
        <v>41</v>
      </c>
      <c r="H619" s="102">
        <v>44</v>
      </c>
      <c r="I619" s="102">
        <v>43</v>
      </c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4">
        <v>45</v>
      </c>
      <c r="W619" s="103"/>
      <c r="X619" s="105"/>
      <c r="Y619" s="50">
        <f>COUNT(D619:W619)</f>
        <v>7</v>
      </c>
      <c r="Z619" s="99">
        <f>IF(Y619=0,0,AVERAGE(D619:W619))</f>
        <v>43.857142857142854</v>
      </c>
      <c r="AA619" s="99">
        <f>IF(Y619=0,0,IF(Y619&gt;7,AVERAGE(LARGE(D619:W619,{1,2,3,4,5,6,7,8})),0))</f>
        <v>0</v>
      </c>
      <c r="AB619" s="99">
        <f>IF(Y619=0,0,IF(Y619&gt;7,SUM(LARGE(D619:W619,{1,2,3,4,5,6,7,8})),0))</f>
        <v>0</v>
      </c>
      <c r="AC619" s="58"/>
    </row>
    <row r="620" spans="1:29" ht="15" customHeight="1">
      <c r="A620" s="125" t="s">
        <v>659</v>
      </c>
      <c r="B620" s="101" t="s">
        <v>5</v>
      </c>
      <c r="C620" s="86" t="s">
        <v>39</v>
      </c>
      <c r="D620" s="102"/>
      <c r="E620" s="103"/>
      <c r="F620" s="102"/>
      <c r="G620" s="102">
        <v>33</v>
      </c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4"/>
      <c r="W620" s="103"/>
      <c r="X620" s="105"/>
      <c r="Y620" s="50">
        <f>COUNT(D620:W620)</f>
        <v>1</v>
      </c>
      <c r="Z620" s="99">
        <f>IF(Y620=0,0,AVERAGE(D620:W620))</f>
        <v>33</v>
      </c>
      <c r="AA620" s="99">
        <f>IF(Y620=0,0,IF(Y620&gt;7,AVERAGE(LARGE(D620:W620,{1,2,3,4,5,6,7,8})),0))</f>
        <v>0</v>
      </c>
      <c r="AB620" s="99">
        <f>IF(Y620=0,0,IF(Y620&gt;7,SUM(LARGE(D620:W620,{1,2,3,4,5,6,7,8})),0))</f>
        <v>0</v>
      </c>
      <c r="AC620" s="58"/>
    </row>
    <row r="621" spans="1:29" ht="15" customHeight="1">
      <c r="A621" s="125" t="s">
        <v>436</v>
      </c>
      <c r="B621" s="101" t="s">
        <v>4</v>
      </c>
      <c r="C621" s="86" t="s">
        <v>39</v>
      </c>
      <c r="D621" s="102"/>
      <c r="E621" s="103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4"/>
      <c r="W621" s="103"/>
      <c r="X621" s="105"/>
      <c r="Y621" s="50">
        <f>COUNT(D621:W621)</f>
        <v>0</v>
      </c>
      <c r="Z621" s="99">
        <f>IF(Y621=0,0,AVERAGE(D621:W621))</f>
        <v>0</v>
      </c>
      <c r="AA621" s="99">
        <f>IF(Y621=0,0,IF(Y621&gt;7,AVERAGE(LARGE(D621:W621,{1,2,3,4,5,6,7,8})),0))</f>
        <v>0</v>
      </c>
      <c r="AB621" s="99">
        <f>IF(Y621=0,0,IF(Y621&gt;7,SUM(LARGE(D621:W621,{1,2,3,4,5,6,7,8})),0))</f>
        <v>0</v>
      </c>
      <c r="AC621" s="58"/>
    </row>
    <row r="622" spans="1:29" ht="15" customHeight="1">
      <c r="A622" s="125" t="s">
        <v>437</v>
      </c>
      <c r="B622" s="101" t="s">
        <v>5</v>
      </c>
      <c r="C622" s="86" t="s">
        <v>39</v>
      </c>
      <c r="D622" s="102"/>
      <c r="E622" s="103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4"/>
      <c r="W622" s="103"/>
      <c r="X622" s="105"/>
      <c r="Y622" s="50">
        <f>COUNT(D622:W622)</f>
        <v>0</v>
      </c>
      <c r="Z622" s="99">
        <f>IF(Y622=0,0,AVERAGE(D622:W622))</f>
        <v>0</v>
      </c>
      <c r="AA622" s="99">
        <f>IF(Y622=0,0,IF(Y622&gt;7,AVERAGE(LARGE(D622:W622,{1,2,3,4,5,6,7,8})),0))</f>
        <v>0</v>
      </c>
      <c r="AB622" s="99">
        <f>IF(Y622=0,0,IF(Y622&gt;7,SUM(LARGE(D622:W622,{1,2,3,4,5,6,7,8})),0))</f>
        <v>0</v>
      </c>
      <c r="AC622" s="58"/>
    </row>
    <row r="623" spans="1:29" ht="15" customHeight="1">
      <c r="A623" s="125" t="s">
        <v>438</v>
      </c>
      <c r="B623" s="101" t="s">
        <v>10</v>
      </c>
      <c r="C623" s="86" t="s">
        <v>39</v>
      </c>
      <c r="D623" s="102">
        <v>41</v>
      </c>
      <c r="E623" s="103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4"/>
      <c r="W623" s="103"/>
      <c r="X623" s="105"/>
      <c r="Y623" s="50">
        <f>COUNT(D623:W623)</f>
        <v>1</v>
      </c>
      <c r="Z623" s="99">
        <f>IF(Y623=0,0,AVERAGE(D623:W623))</f>
        <v>41</v>
      </c>
      <c r="AA623" s="99">
        <f>IF(Y623=0,0,IF(Y623&gt;7,AVERAGE(LARGE(D623:W623,{1,2,3,4,5,6,7,8})),0))</f>
        <v>0</v>
      </c>
      <c r="AB623" s="99">
        <f>IF(Y623=0,0,IF(Y623&gt;7,SUM(LARGE(D623:W623,{1,2,3,4,5,6,7,8})),0))</f>
        <v>0</v>
      </c>
      <c r="AC623" s="58"/>
    </row>
    <row r="624" spans="1:29" ht="15" customHeight="1">
      <c r="A624" s="125" t="s">
        <v>438</v>
      </c>
      <c r="B624" s="101" t="s">
        <v>10</v>
      </c>
      <c r="C624" s="86" t="s">
        <v>40</v>
      </c>
      <c r="D624" s="102"/>
      <c r="E624" s="103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4"/>
      <c r="W624" s="103"/>
      <c r="X624" s="105"/>
      <c r="Y624" s="50">
        <f>COUNT(D624:W624)</f>
        <v>0</v>
      </c>
      <c r="Z624" s="99">
        <f>IF(Y624=0,0,AVERAGE(D624:W624))</f>
        <v>0</v>
      </c>
      <c r="AA624" s="99">
        <f>IF(Y624=0,0,IF(Y624&gt;7,AVERAGE(LARGE(D624:W624,{1,2,3,4,5,6,7,8})),0))</f>
        <v>0</v>
      </c>
      <c r="AB624" s="99">
        <f>IF(Y624=0,0,IF(Y624&gt;7,SUM(LARGE(D624:W624,{1,2,3,4,5,6,7,8})),0))</f>
        <v>0</v>
      </c>
      <c r="AC624" s="58"/>
    </row>
    <row r="625" spans="1:29" ht="15" customHeight="1">
      <c r="A625" s="125" t="s">
        <v>439</v>
      </c>
      <c r="B625" s="101" t="s">
        <v>2</v>
      </c>
      <c r="C625" s="86" t="s">
        <v>39</v>
      </c>
      <c r="D625" s="102"/>
      <c r="E625" s="103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4"/>
      <c r="W625" s="103"/>
      <c r="X625" s="105"/>
      <c r="Y625" s="50">
        <f>COUNT(D625:W625)</f>
        <v>0</v>
      </c>
      <c r="Z625" s="99">
        <f>IF(Y625=0,0,AVERAGE(D625:W625))</f>
        <v>0</v>
      </c>
      <c r="AA625" s="99">
        <f>IF(Y625=0,0,IF(Y625&gt;7,AVERAGE(LARGE(D625:W625,{1,2,3,4,5,6,7,8})),0))</f>
        <v>0</v>
      </c>
      <c r="AB625" s="99">
        <f>IF(Y625=0,0,IF(Y625&gt;7,SUM(LARGE(D625:W625,{1,2,3,4,5,6,7,8})),0))</f>
        <v>0</v>
      </c>
      <c r="AC625" s="58"/>
    </row>
    <row r="626" spans="1:29" ht="15" customHeight="1">
      <c r="A626" s="125" t="s">
        <v>440</v>
      </c>
      <c r="B626" s="101" t="s">
        <v>5</v>
      </c>
      <c r="C626" s="86" t="s">
        <v>39</v>
      </c>
      <c r="D626" s="102"/>
      <c r="E626" s="103"/>
      <c r="F626" s="102">
        <v>43</v>
      </c>
      <c r="G626" s="102">
        <v>37</v>
      </c>
      <c r="H626" s="102">
        <v>40</v>
      </c>
      <c r="I626" s="102">
        <v>42</v>
      </c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4"/>
      <c r="W626" s="103"/>
      <c r="X626" s="105"/>
      <c r="Y626" s="50">
        <f>COUNT(D626:W626)</f>
        <v>4</v>
      </c>
      <c r="Z626" s="99">
        <f>IF(Y626=0,0,AVERAGE(D626:W626))</f>
        <v>40.5</v>
      </c>
      <c r="AA626" s="99">
        <f>IF(Y626=0,0,IF(Y626&gt;7,AVERAGE(LARGE(D626:W626,{1,2,3,4,5,6,7,8})),0))</f>
        <v>0</v>
      </c>
      <c r="AB626" s="99">
        <f>IF(Y626=0,0,IF(Y626&gt;7,SUM(LARGE(D626:W626,{1,2,3,4,5,6,7,8})),0))</f>
        <v>0</v>
      </c>
      <c r="AC626" s="58"/>
    </row>
    <row r="627" spans="1:29" ht="15" customHeight="1">
      <c r="A627" s="125" t="s">
        <v>440</v>
      </c>
      <c r="B627" s="101" t="s">
        <v>5</v>
      </c>
      <c r="C627" s="86" t="s">
        <v>40</v>
      </c>
      <c r="D627" s="102"/>
      <c r="E627" s="103">
        <v>39</v>
      </c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4"/>
      <c r="W627" s="103"/>
      <c r="X627" s="105"/>
      <c r="Y627" s="50">
        <f>COUNT(D627:W627)</f>
        <v>1</v>
      </c>
      <c r="Z627" s="99">
        <f>IF(Y627=0,0,AVERAGE(D627:W627))</f>
        <v>39</v>
      </c>
      <c r="AA627" s="99">
        <f>IF(Y627=0,0,IF(Y627&gt;7,AVERAGE(LARGE(D627:W627,{1,2,3,4,5,6,7,8})),0))</f>
        <v>0</v>
      </c>
      <c r="AB627" s="99">
        <f>IF(Y627=0,0,IF(Y627&gt;7,SUM(LARGE(D627:W627,{1,2,3,4,5,6,7,8})),0))</f>
        <v>0</v>
      </c>
      <c r="AC627" s="58"/>
    </row>
    <row r="628" spans="1:29" ht="15" customHeight="1">
      <c r="A628" s="125" t="s">
        <v>440</v>
      </c>
      <c r="B628" s="101" t="s">
        <v>5</v>
      </c>
      <c r="C628" s="86" t="s">
        <v>44</v>
      </c>
      <c r="D628" s="102"/>
      <c r="E628" s="103">
        <v>43</v>
      </c>
      <c r="F628" s="102">
        <v>45</v>
      </c>
      <c r="G628" s="102">
        <v>43</v>
      </c>
      <c r="H628" s="102">
        <v>44</v>
      </c>
      <c r="I628" s="102">
        <v>42</v>
      </c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4"/>
      <c r="W628" s="103"/>
      <c r="X628" s="105"/>
      <c r="Y628" s="50">
        <f>COUNT(D628:W628)</f>
        <v>5</v>
      </c>
      <c r="Z628" s="99">
        <f>IF(Y628=0,0,AVERAGE(D628:W628))</f>
        <v>43.4</v>
      </c>
      <c r="AA628" s="99">
        <f>IF(Y628=0,0,IF(Y628&gt;7,AVERAGE(LARGE(D628:W628,{1,2,3,4,5,6,7,8})),0))</f>
        <v>0</v>
      </c>
      <c r="AB628" s="99">
        <f>IF(Y628=0,0,IF(Y628&gt;7,SUM(LARGE(D628:W628,{1,2,3,4,5,6,7,8})),0))</f>
        <v>0</v>
      </c>
      <c r="AC628" s="58"/>
    </row>
    <row r="629" spans="1:29" ht="15" customHeight="1">
      <c r="A629" s="125" t="s">
        <v>441</v>
      </c>
      <c r="B629" s="101" t="s">
        <v>5</v>
      </c>
      <c r="C629" s="86" t="s">
        <v>39</v>
      </c>
      <c r="D629" s="102">
        <v>42</v>
      </c>
      <c r="E629" s="103">
        <v>45</v>
      </c>
      <c r="F629" s="102">
        <v>39</v>
      </c>
      <c r="G629" s="102">
        <v>40</v>
      </c>
      <c r="H629" s="102">
        <v>39</v>
      </c>
      <c r="I629" s="102">
        <v>40</v>
      </c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4">
        <v>37</v>
      </c>
      <c r="W629" s="103">
        <v>40</v>
      </c>
      <c r="X629" s="105"/>
      <c r="Y629" s="50">
        <f>COUNT(D629:W629)</f>
        <v>8</v>
      </c>
      <c r="Z629" s="99">
        <f>IF(Y629=0,0,AVERAGE(D629:W629))</f>
        <v>40.25</v>
      </c>
      <c r="AA629" s="99">
        <f>IF(Y629=0,0,IF(Y629&gt;7,AVERAGE(LARGE(D629:W629,{1,2,3,4,5,6,7,8})),0))</f>
        <v>40.25</v>
      </c>
      <c r="AB629" s="99">
        <f>IF(Y629=0,0,IF(Y629&gt;7,SUM(LARGE(D629:W629,{1,2,3,4,5,6,7,8})),0))</f>
        <v>322</v>
      </c>
      <c r="AC629" s="58"/>
    </row>
    <row r="630" spans="1:29" ht="15" customHeight="1">
      <c r="A630" s="125" t="s">
        <v>442</v>
      </c>
      <c r="B630" s="101" t="s">
        <v>3</v>
      </c>
      <c r="C630" s="86" t="s">
        <v>39</v>
      </c>
      <c r="D630" s="102"/>
      <c r="E630" s="103">
        <v>39</v>
      </c>
      <c r="F630" s="102">
        <v>36</v>
      </c>
      <c r="G630" s="102">
        <v>42</v>
      </c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4"/>
      <c r="W630" s="103"/>
      <c r="X630" s="105"/>
      <c r="Y630" s="50">
        <f>COUNT(D630:W630)</f>
        <v>3</v>
      </c>
      <c r="Z630" s="99">
        <f>IF(Y630=0,0,AVERAGE(D630:W630))</f>
        <v>39</v>
      </c>
      <c r="AA630" s="99">
        <f>IF(Y630=0,0,IF(Y630&gt;7,AVERAGE(LARGE(D630:W630,{1,2,3,4,5,6,7,8})),0))</f>
        <v>0</v>
      </c>
      <c r="AB630" s="99">
        <f>IF(Y630=0,0,IF(Y630&gt;7,SUM(LARGE(D630:W630,{1,2,3,4,5,6,7,8})),0))</f>
        <v>0</v>
      </c>
      <c r="AC630" s="58"/>
    </row>
    <row r="631" spans="1:29" ht="15" customHeight="1">
      <c r="A631" s="127" t="s">
        <v>442</v>
      </c>
      <c r="B631" s="101" t="s">
        <v>3</v>
      </c>
      <c r="C631" s="259" t="s">
        <v>40</v>
      </c>
      <c r="D631" s="102"/>
      <c r="E631" s="103">
        <v>38</v>
      </c>
      <c r="F631" s="102">
        <v>36</v>
      </c>
      <c r="G631" s="102">
        <v>38</v>
      </c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4"/>
      <c r="W631" s="103"/>
      <c r="X631" s="113"/>
      <c r="Y631" s="50">
        <f>COUNT(D631:W631)</f>
        <v>3</v>
      </c>
      <c r="Z631" s="99">
        <f>IF(Y631=0,0,AVERAGE(D631:W631))</f>
        <v>37.333333333333336</v>
      </c>
      <c r="AA631" s="99">
        <f>IF(Y631=0,0,IF(Y631&gt;7,AVERAGE(LARGE(D631:W631,{1,2,3,4,5,6,7,8})),0))</f>
        <v>0</v>
      </c>
      <c r="AB631" s="99">
        <f>IF(Y631=0,0,IF(Y631&gt;7,SUM(LARGE(D631:W631,{1,2,3,4,5,6,7,8})),0))</f>
        <v>0</v>
      </c>
      <c r="AC631" s="58"/>
    </row>
    <row r="632" spans="1:29" ht="15" customHeight="1">
      <c r="A632" s="100" t="s">
        <v>443</v>
      </c>
      <c r="B632" s="101" t="s">
        <v>9</v>
      </c>
      <c r="C632" s="86" t="s">
        <v>49</v>
      </c>
      <c r="D632" s="102"/>
      <c r="E632" s="103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4"/>
      <c r="W632" s="103"/>
      <c r="X632" s="105"/>
      <c r="Y632" s="50">
        <f>COUNT(D632:W632)</f>
        <v>0</v>
      </c>
      <c r="Z632" s="99">
        <f>IF(Y632=0,0,AVERAGE(D632:W632))</f>
        <v>0</v>
      </c>
      <c r="AA632" s="99">
        <f>IF(Y632=0,0,IF(Y632&gt;7,AVERAGE(LARGE(D632:W632,{1,2,3,4,5,6,7,8})),0))</f>
        <v>0</v>
      </c>
      <c r="AB632" s="99">
        <f>IF(Y632=0,0,IF(Y632&gt;7,SUM(LARGE(D632:W632,{1,2,3,4,5,6,7,8})),0))</f>
        <v>0</v>
      </c>
      <c r="AC632" s="58"/>
    </row>
    <row r="633" spans="1:29" ht="15" customHeight="1">
      <c r="A633" s="100" t="s">
        <v>611</v>
      </c>
      <c r="B633" s="101" t="s">
        <v>10</v>
      </c>
      <c r="C633" s="86" t="s">
        <v>47</v>
      </c>
      <c r="D633" s="102">
        <v>27</v>
      </c>
      <c r="E633" s="103">
        <v>27</v>
      </c>
      <c r="F633" s="102">
        <v>32</v>
      </c>
      <c r="G633" s="102"/>
      <c r="H633" s="102">
        <v>34</v>
      </c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9"/>
      <c r="U633" s="102"/>
      <c r="V633" s="104">
        <v>31</v>
      </c>
      <c r="W633" s="103">
        <v>34</v>
      </c>
      <c r="X633" s="105"/>
      <c r="Y633" s="50">
        <f>COUNT(D633:W633)</f>
        <v>6</v>
      </c>
      <c r="Z633" s="99">
        <f>IF(Y633=0,0,AVERAGE(D633:W633))</f>
        <v>30.833333333333332</v>
      </c>
      <c r="AA633" s="99">
        <f>IF(Y633=0,0,IF(Y633&gt;7,AVERAGE(LARGE(D633:W633,{1,2,3,4,5,6,7,8})),0))</f>
        <v>0</v>
      </c>
      <c r="AB633" s="99">
        <f>IF(Y633=0,0,IF(Y633&gt;7,SUM(LARGE(D633:W633,{1,2,3,4,5,6,7,8})),0))</f>
        <v>0</v>
      </c>
      <c r="AC633" s="58"/>
    </row>
    <row r="634" spans="1:29" ht="15" customHeight="1">
      <c r="A634" s="100" t="s">
        <v>444</v>
      </c>
      <c r="B634" s="101" t="s">
        <v>6</v>
      </c>
      <c r="C634" s="86" t="s">
        <v>39</v>
      </c>
      <c r="D634" s="102"/>
      <c r="E634" s="103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4"/>
      <c r="W634" s="103"/>
      <c r="X634" s="105"/>
      <c r="Y634" s="50">
        <f>COUNT(D634:W634)</f>
        <v>0</v>
      </c>
      <c r="Z634" s="99">
        <f>IF(Y634=0,0,AVERAGE(D634:W634))</f>
        <v>0</v>
      </c>
      <c r="AA634" s="99">
        <f>IF(Y634=0,0,IF(Y634&gt;7,AVERAGE(LARGE(D634:W634,{1,2,3,4,5,6,7,8})),0))</f>
        <v>0</v>
      </c>
      <c r="AB634" s="99">
        <f>IF(Y634=0,0,IF(Y634&gt;7,SUM(LARGE(D634:W634,{1,2,3,4,5,6,7,8})),0))</f>
        <v>0</v>
      </c>
      <c r="AC634" s="58"/>
    </row>
    <row r="635" spans="1:29" ht="15" customHeight="1">
      <c r="A635" s="100" t="s">
        <v>444</v>
      </c>
      <c r="B635" s="101" t="s">
        <v>6</v>
      </c>
      <c r="C635" s="86" t="s">
        <v>40</v>
      </c>
      <c r="D635" s="102"/>
      <c r="E635" s="103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4"/>
      <c r="W635" s="103"/>
      <c r="X635" s="105"/>
      <c r="Y635" s="50">
        <f>COUNT(D635:W635)</f>
        <v>0</v>
      </c>
      <c r="Z635" s="99">
        <f>IF(Y635=0,0,AVERAGE(D635:W635))</f>
        <v>0</v>
      </c>
      <c r="AA635" s="99">
        <f>IF(Y635=0,0,IF(Y635&gt;7,AVERAGE(LARGE(D635:W635,{1,2,3,4,5,6,7,8})),0))</f>
        <v>0</v>
      </c>
      <c r="AB635" s="99">
        <f>IF(Y635=0,0,IF(Y635&gt;7,SUM(LARGE(D635:W635,{1,2,3,4,5,6,7,8})),0))</f>
        <v>0</v>
      </c>
      <c r="AC635" s="58"/>
    </row>
    <row r="636" spans="1:29" ht="15" customHeight="1">
      <c r="A636" s="100" t="s">
        <v>445</v>
      </c>
      <c r="B636" s="101" t="s">
        <v>7</v>
      </c>
      <c r="C636" s="86" t="s">
        <v>44</v>
      </c>
      <c r="D636" s="102"/>
      <c r="E636" s="103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4"/>
      <c r="W636" s="111"/>
      <c r="X636" s="105"/>
      <c r="Y636" s="50">
        <f>COUNT(D636:W636)</f>
        <v>0</v>
      </c>
      <c r="Z636" s="99">
        <f>IF(Y636=0,0,AVERAGE(D636:W636))</f>
        <v>0</v>
      </c>
      <c r="AA636" s="99">
        <f>IF(Y636=0,0,IF(Y636&gt;7,AVERAGE(LARGE(D636:W636,{1,2,3,4,5,6,7,8})),0))</f>
        <v>0</v>
      </c>
      <c r="AB636" s="99">
        <f>IF(Y636=0,0,IF(Y636&gt;7,SUM(LARGE(D636:W636,{1,2,3,4,5,6,7,8})),0))</f>
        <v>0</v>
      </c>
      <c r="AC636" s="58"/>
    </row>
    <row r="637" spans="1:29" ht="15" customHeight="1">
      <c r="A637" s="107" t="s">
        <v>446</v>
      </c>
      <c r="B637" s="105" t="s">
        <v>10</v>
      </c>
      <c r="C637" s="86" t="s">
        <v>39</v>
      </c>
      <c r="D637" s="102"/>
      <c r="E637" s="103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4"/>
      <c r="W637" s="103"/>
      <c r="X637" s="105"/>
      <c r="Y637" s="50">
        <f>COUNT(D637:W637)</f>
        <v>0</v>
      </c>
      <c r="Z637" s="99">
        <f>IF(Y637=0,0,AVERAGE(D637:W637))</f>
        <v>0</v>
      </c>
      <c r="AA637" s="99">
        <f>IF(Y637=0,0,IF(Y637&gt;7,AVERAGE(LARGE(D637:W637,{1,2,3,4,5,6,7,8})),0))</f>
        <v>0</v>
      </c>
      <c r="AB637" s="99">
        <f>IF(Y637=0,0,IF(Y637&gt;7,SUM(LARGE(D637:W637,{1,2,3,4,5,6,7,8})),0))</f>
        <v>0</v>
      </c>
      <c r="AC637" s="58"/>
    </row>
    <row r="638" spans="1:29" ht="15" customHeight="1">
      <c r="A638" s="100" t="s">
        <v>447</v>
      </c>
      <c r="B638" s="101" t="s">
        <v>4</v>
      </c>
      <c r="C638" s="86" t="s">
        <v>39</v>
      </c>
      <c r="D638" s="102"/>
      <c r="E638" s="103">
        <v>37</v>
      </c>
      <c r="F638" s="102">
        <v>40</v>
      </c>
      <c r="G638" s="102">
        <v>39</v>
      </c>
      <c r="H638" s="102">
        <v>44</v>
      </c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4"/>
      <c r="W638" s="103"/>
      <c r="X638" s="105"/>
      <c r="Y638" s="50">
        <f>COUNT(D638:W638)</f>
        <v>4</v>
      </c>
      <c r="Z638" s="99">
        <f>IF(Y638=0,0,AVERAGE(D638:W638))</f>
        <v>40</v>
      </c>
      <c r="AA638" s="99">
        <f>IF(Y638=0,0,IF(Y638&gt;7,AVERAGE(LARGE(D638:W638,{1,2,3,4,5,6,7,8})),0))</f>
        <v>0</v>
      </c>
      <c r="AB638" s="99">
        <f>IF(Y638=0,0,IF(Y638&gt;7,SUM(LARGE(D638:W638,{1,2,3,4,5,6,7,8})),0))</f>
        <v>0</v>
      </c>
      <c r="AC638" s="58"/>
    </row>
    <row r="639" spans="1:29" ht="15" customHeight="1">
      <c r="A639" s="100" t="s">
        <v>448</v>
      </c>
      <c r="B639" s="101" t="s">
        <v>2</v>
      </c>
      <c r="C639" s="86" t="s">
        <v>39</v>
      </c>
      <c r="D639" s="102"/>
      <c r="E639" s="103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4"/>
      <c r="W639" s="103"/>
      <c r="X639" s="105"/>
      <c r="Y639" s="50">
        <f>COUNT(D639:W639)</f>
        <v>0</v>
      </c>
      <c r="Z639" s="99">
        <f>IF(Y639=0,0,AVERAGE(D639:W639))</f>
        <v>0</v>
      </c>
      <c r="AA639" s="99">
        <f>IF(Y639=0,0,IF(Y639&gt;7,AVERAGE(LARGE(D639:W639,{1,2,3,4,5,6,7,8})),0))</f>
        <v>0</v>
      </c>
      <c r="AB639" s="99">
        <f>IF(Y639=0,0,IF(Y639&gt;7,SUM(LARGE(D639:W639,{1,2,3,4,5,6,7,8})),0))</f>
        <v>0</v>
      </c>
      <c r="AC639" s="58"/>
    </row>
    <row r="640" spans="1:29" ht="15" customHeight="1">
      <c r="A640" s="100" t="s">
        <v>449</v>
      </c>
      <c r="B640" s="101" t="s">
        <v>10</v>
      </c>
      <c r="C640" s="86" t="s">
        <v>39</v>
      </c>
      <c r="D640" s="102"/>
      <c r="E640" s="103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4"/>
      <c r="W640" s="103"/>
      <c r="X640" s="105"/>
      <c r="Y640" s="50">
        <f>COUNT(D640:W640)</f>
        <v>0</v>
      </c>
      <c r="Z640" s="99">
        <f>IF(Y640=0,0,AVERAGE(D640:W640))</f>
        <v>0</v>
      </c>
      <c r="AA640" s="99">
        <f>IF(Y640=0,0,IF(Y640&gt;7,AVERAGE(LARGE(D640:W640,{1,2,3,4,5,6,7,8})),0))</f>
        <v>0</v>
      </c>
      <c r="AB640" s="99">
        <f>IF(Y640=0,0,IF(Y640&gt;7,SUM(LARGE(D640:W640,{1,2,3,4,5,6,7,8})),0))</f>
        <v>0</v>
      </c>
      <c r="AC640" s="58"/>
    </row>
    <row r="641" spans="1:29" ht="15" customHeight="1">
      <c r="A641" s="100" t="s">
        <v>648</v>
      </c>
      <c r="B641" s="101" t="s">
        <v>631</v>
      </c>
      <c r="C641" s="86" t="s">
        <v>39</v>
      </c>
      <c r="D641" s="102"/>
      <c r="E641" s="103"/>
      <c r="F641" s="102">
        <v>36</v>
      </c>
      <c r="G641" s="102">
        <v>37</v>
      </c>
      <c r="H641" s="102"/>
      <c r="I641" s="102">
        <v>36</v>
      </c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9"/>
      <c r="U641" s="102"/>
      <c r="V641" s="104">
        <v>45</v>
      </c>
      <c r="W641" s="103">
        <v>39</v>
      </c>
      <c r="X641" s="105"/>
      <c r="Y641" s="50">
        <f>COUNT(D641:W641)</f>
        <v>5</v>
      </c>
      <c r="Z641" s="99">
        <f>IF(Y641=0,0,AVERAGE(D641:W641))</f>
        <v>38.6</v>
      </c>
      <c r="AA641" s="99">
        <f>IF(Y641=0,0,IF(Y641&gt;7,AVERAGE(LARGE(D641:W641,{1,2,3,4,5,6,7,8})),0))</f>
        <v>0</v>
      </c>
      <c r="AB641" s="99">
        <f>IF(Y641=0,0,IF(Y641&gt;7,SUM(LARGE(D641:W641,{1,2,3,4,5,6,7,8})),0))</f>
        <v>0</v>
      </c>
      <c r="AC641" s="58"/>
    </row>
    <row r="642" spans="1:29" ht="15" customHeight="1">
      <c r="A642" s="100" t="s">
        <v>450</v>
      </c>
      <c r="B642" s="101" t="s">
        <v>7</v>
      </c>
      <c r="C642" s="86" t="s">
        <v>39</v>
      </c>
      <c r="D642" s="102">
        <v>36</v>
      </c>
      <c r="E642" s="103"/>
      <c r="F642" s="102">
        <v>41</v>
      </c>
      <c r="G642" s="102">
        <v>41</v>
      </c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4">
        <v>36</v>
      </c>
      <c r="W642" s="103"/>
      <c r="X642" s="105"/>
      <c r="Y642" s="50">
        <f>COUNT(D642:W642)</f>
        <v>4</v>
      </c>
      <c r="Z642" s="99">
        <f>IF(Y642=0,0,AVERAGE(D642:W642))</f>
        <v>38.5</v>
      </c>
      <c r="AA642" s="99">
        <f>IF(Y642=0,0,IF(Y642&gt;7,AVERAGE(LARGE(D642:W642,{1,2,3,4,5,6,7,8})),0))</f>
        <v>0</v>
      </c>
      <c r="AB642" s="99">
        <f>IF(Y642=0,0,IF(Y642&gt;7,SUM(LARGE(D642:W642,{1,2,3,4,5,6,7,8})),0))</f>
        <v>0</v>
      </c>
      <c r="AC642" s="58"/>
    </row>
    <row r="643" spans="1:29" ht="15" customHeight="1">
      <c r="A643" s="100" t="s">
        <v>451</v>
      </c>
      <c r="B643" s="101" t="s">
        <v>10</v>
      </c>
      <c r="C643" s="86" t="s">
        <v>39</v>
      </c>
      <c r="D643" s="102"/>
      <c r="E643" s="103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4"/>
      <c r="W643" s="111"/>
      <c r="X643" s="105"/>
      <c r="Y643" s="50">
        <f>COUNT(D643:W643)</f>
        <v>0</v>
      </c>
      <c r="Z643" s="99">
        <f>IF(Y643=0,0,AVERAGE(D643:W643))</f>
        <v>0</v>
      </c>
      <c r="AA643" s="99">
        <f>IF(Y643=0,0,IF(Y643&gt;7,AVERAGE(LARGE(D643:W643,{1,2,3,4,5,6,7,8})),0))</f>
        <v>0</v>
      </c>
      <c r="AB643" s="99">
        <f>IF(Y643=0,0,IF(Y643&gt;7,SUM(LARGE(D643:W643,{1,2,3,4,5,6,7,8})),0))</f>
        <v>0</v>
      </c>
      <c r="AC643" s="58"/>
    </row>
    <row r="644" spans="1:29" ht="15" customHeight="1">
      <c r="A644" s="100" t="s">
        <v>451</v>
      </c>
      <c r="B644" s="101" t="s">
        <v>10</v>
      </c>
      <c r="C644" s="86" t="s">
        <v>40</v>
      </c>
      <c r="D644" s="102"/>
      <c r="E644" s="103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4"/>
      <c r="W644" s="103"/>
      <c r="X644" s="105"/>
      <c r="Y644" s="50">
        <f>COUNT(D644:W644)</f>
        <v>0</v>
      </c>
      <c r="Z644" s="99">
        <f>IF(Y644=0,0,AVERAGE(D644:W644))</f>
        <v>0</v>
      </c>
      <c r="AA644" s="99">
        <f>IF(Y644=0,0,IF(Y644&gt;7,AVERAGE(LARGE(D644:W644,{1,2,3,4,5,6,7,8})),0))</f>
        <v>0</v>
      </c>
      <c r="AB644" s="99">
        <f>IF(Y644=0,0,IF(Y644&gt;7,SUM(LARGE(D644:W644,{1,2,3,4,5,6,7,8})),0))</f>
        <v>0</v>
      </c>
      <c r="AC644" s="58"/>
    </row>
    <row r="645" spans="1:29" ht="15" customHeight="1">
      <c r="A645" s="100" t="s">
        <v>452</v>
      </c>
      <c r="B645" s="101" t="s">
        <v>2</v>
      </c>
      <c r="C645" s="86" t="s">
        <v>49</v>
      </c>
      <c r="D645" s="102"/>
      <c r="E645" s="103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4"/>
      <c r="W645" s="103"/>
      <c r="X645" s="105"/>
      <c r="Y645" s="50">
        <f>COUNT(D645:W645)</f>
        <v>0</v>
      </c>
      <c r="Z645" s="99">
        <f>IF(Y645=0,0,AVERAGE(D645:W645))</f>
        <v>0</v>
      </c>
      <c r="AA645" s="99">
        <f>IF(Y645=0,0,IF(Y645&gt;7,AVERAGE(LARGE(D645:W645,{1,2,3,4,5,6,7,8})),0))</f>
        <v>0</v>
      </c>
      <c r="AB645" s="99">
        <f>IF(Y645=0,0,IF(Y645&gt;7,SUM(LARGE(D645:W645,{1,2,3,4,5,6,7,8})),0))</f>
        <v>0</v>
      </c>
      <c r="AC645" s="58"/>
    </row>
    <row r="646" spans="1:29" ht="15" customHeight="1">
      <c r="A646" s="100" t="s">
        <v>453</v>
      </c>
      <c r="B646" s="101" t="s">
        <v>2</v>
      </c>
      <c r="C646" s="86" t="s">
        <v>39</v>
      </c>
      <c r="D646" s="102"/>
      <c r="E646" s="103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4"/>
      <c r="W646" s="103"/>
      <c r="X646" s="105"/>
      <c r="Y646" s="50">
        <f>COUNT(D646:W646)</f>
        <v>0</v>
      </c>
      <c r="Z646" s="99">
        <f>IF(Y646=0,0,AVERAGE(D646:W646))</f>
        <v>0</v>
      </c>
      <c r="AA646" s="99">
        <f>IF(Y646=0,0,IF(Y646&gt;7,AVERAGE(LARGE(D646:W646,{1,2,3,4,5,6,7,8})),0))</f>
        <v>0</v>
      </c>
      <c r="AB646" s="99">
        <f>IF(Y646=0,0,IF(Y646&gt;7,SUM(LARGE(D646:W646,{1,2,3,4,5,6,7,8})),0))</f>
        <v>0</v>
      </c>
      <c r="AC646" s="58"/>
    </row>
    <row r="647" spans="1:29" ht="15" customHeight="1">
      <c r="A647" s="100" t="s">
        <v>454</v>
      </c>
      <c r="B647" s="101" t="s">
        <v>7</v>
      </c>
      <c r="C647" s="86" t="s">
        <v>39</v>
      </c>
      <c r="D647" s="102"/>
      <c r="E647" s="103"/>
      <c r="F647" s="102">
        <v>35</v>
      </c>
      <c r="G647" s="102">
        <v>31</v>
      </c>
      <c r="H647" s="102">
        <v>34</v>
      </c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4"/>
      <c r="W647" s="103"/>
      <c r="X647" s="110"/>
      <c r="Y647" s="50">
        <f>COUNT(D647:W647)</f>
        <v>3</v>
      </c>
      <c r="Z647" s="99">
        <f>IF(Y647=0,0,AVERAGE(D647:W647))</f>
        <v>33.333333333333336</v>
      </c>
      <c r="AA647" s="99">
        <f>IF(Y647=0,0,IF(Y647&gt;7,AVERAGE(LARGE(D647:W647,{1,2,3,4,5,6,7,8})),0))</f>
        <v>0</v>
      </c>
      <c r="AB647" s="99">
        <f>IF(Y647=0,0,IF(Y647&gt;7,SUM(LARGE(D647:W647,{1,2,3,4,5,6,7,8})),0))</f>
        <v>0</v>
      </c>
      <c r="AC647" s="58"/>
    </row>
    <row r="648" spans="1:29" ht="15" customHeight="1">
      <c r="A648" s="100" t="s">
        <v>454</v>
      </c>
      <c r="B648" s="101" t="s">
        <v>7</v>
      </c>
      <c r="C648" s="86" t="s">
        <v>55</v>
      </c>
      <c r="D648" s="102"/>
      <c r="E648" s="103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4">
        <v>39</v>
      </c>
      <c r="W648" s="103"/>
      <c r="X648" s="105"/>
      <c r="Y648" s="50">
        <f>COUNT(D648:W648)</f>
        <v>1</v>
      </c>
      <c r="Z648" s="99">
        <f>IF(Y648=0,0,AVERAGE(D648:W648))</f>
        <v>39</v>
      </c>
      <c r="AA648" s="99">
        <f>IF(Y648=0,0,IF(Y648&gt;7,AVERAGE(LARGE(D648:W648,{1,2,3,4,5,6,7,8})),0))</f>
        <v>0</v>
      </c>
      <c r="AB648" s="99">
        <f>IF(Y648=0,0,IF(Y648&gt;7,SUM(LARGE(D648:W648,{1,2,3,4,5,6,7,8})),0))</f>
        <v>0</v>
      </c>
      <c r="AC648" s="58"/>
    </row>
    <row r="649" spans="1:29" ht="15" customHeight="1">
      <c r="A649" s="100" t="s">
        <v>454</v>
      </c>
      <c r="B649" s="101" t="s">
        <v>7</v>
      </c>
      <c r="C649" s="86" t="s">
        <v>44</v>
      </c>
      <c r="D649" s="102"/>
      <c r="E649" s="103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4"/>
      <c r="W649" s="103"/>
      <c r="X649" s="110"/>
      <c r="Y649" s="50">
        <f>COUNT(D649:W649)</f>
        <v>0</v>
      </c>
      <c r="Z649" s="99">
        <f>IF(Y649=0,0,AVERAGE(D649:W649))</f>
        <v>0</v>
      </c>
      <c r="AA649" s="99">
        <f>IF(Y649=0,0,IF(Y649&gt;7,AVERAGE(LARGE(D649:W649,{1,2,3,4,5,6,7,8})),0))</f>
        <v>0</v>
      </c>
      <c r="AB649" s="99">
        <f>IF(Y649=0,0,IF(Y649&gt;7,SUM(LARGE(D649:W649,{1,2,3,4,5,6,7,8})),0))</f>
        <v>0</v>
      </c>
      <c r="AC649" s="58"/>
    </row>
    <row r="650" spans="1:29" ht="15" customHeight="1">
      <c r="A650" s="100" t="s">
        <v>455</v>
      </c>
      <c r="B650" s="101" t="s">
        <v>10</v>
      </c>
      <c r="C650" s="86" t="s">
        <v>39</v>
      </c>
      <c r="D650" s="102">
        <v>41</v>
      </c>
      <c r="E650" s="103">
        <v>42</v>
      </c>
      <c r="F650" s="102"/>
      <c r="G650" s="102">
        <v>46</v>
      </c>
      <c r="H650" s="102">
        <v>43</v>
      </c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4">
        <v>43</v>
      </c>
      <c r="W650" s="103"/>
      <c r="X650" s="110"/>
      <c r="Y650" s="50">
        <f>COUNT(D650:W650)</f>
        <v>5</v>
      </c>
      <c r="Z650" s="99">
        <f>IF(Y650=0,0,AVERAGE(D650:W650))</f>
        <v>43</v>
      </c>
      <c r="AA650" s="99">
        <f>IF(Y650=0,0,IF(Y650&gt;7,AVERAGE(LARGE(D650:W650,{1,2,3,4,5,6,7,8})),0))</f>
        <v>0</v>
      </c>
      <c r="AB650" s="99">
        <f>IF(Y650=0,0,IF(Y650&gt;7,SUM(LARGE(D650:W650,{1,2,3,4,5,6,7,8})),0))</f>
        <v>0</v>
      </c>
      <c r="AC650" s="58"/>
    </row>
    <row r="651" spans="1:29" ht="15" customHeight="1">
      <c r="A651" s="100" t="s">
        <v>455</v>
      </c>
      <c r="B651" s="101" t="s">
        <v>10</v>
      </c>
      <c r="C651" s="86" t="s">
        <v>40</v>
      </c>
      <c r="D651" s="102"/>
      <c r="E651" s="103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4"/>
      <c r="W651" s="103"/>
      <c r="X651" s="105"/>
      <c r="Y651" s="50">
        <f>COUNT(D651:W651)</f>
        <v>0</v>
      </c>
      <c r="Z651" s="99">
        <f>IF(Y651=0,0,AVERAGE(D651:W651))</f>
        <v>0</v>
      </c>
      <c r="AA651" s="99">
        <f>IF(Y651=0,0,IF(Y651&gt;7,AVERAGE(LARGE(D651:W651,{1,2,3,4,5,6,7,8})),0))</f>
        <v>0</v>
      </c>
      <c r="AB651" s="99">
        <f>IF(Y651=0,0,IF(Y651&gt;7,SUM(LARGE(D651:W651,{1,2,3,4,5,6,7,8})),0))</f>
        <v>0</v>
      </c>
      <c r="AC651" s="58"/>
    </row>
    <row r="652" spans="1:29" ht="15" customHeight="1">
      <c r="A652" s="100" t="s">
        <v>455</v>
      </c>
      <c r="B652" s="101" t="s">
        <v>10</v>
      </c>
      <c r="C652" s="86" t="s">
        <v>44</v>
      </c>
      <c r="D652" s="102"/>
      <c r="E652" s="103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4"/>
      <c r="W652" s="103"/>
      <c r="X652" s="105"/>
      <c r="Y652" s="50">
        <f>COUNT(D652:W652)</f>
        <v>0</v>
      </c>
      <c r="Z652" s="99">
        <f>IF(Y652=0,0,AVERAGE(D652:W652))</f>
        <v>0</v>
      </c>
      <c r="AA652" s="99">
        <f>IF(Y652=0,0,IF(Y652&gt;7,AVERAGE(LARGE(D652:W652,{1,2,3,4,5,6,7,8})),0))</f>
        <v>0</v>
      </c>
      <c r="AB652" s="99">
        <f>IF(Y652=0,0,IF(Y652&gt;7,SUM(LARGE(D652:W652,{1,2,3,4,5,6,7,8})),0))</f>
        <v>0</v>
      </c>
      <c r="AC652" s="58"/>
    </row>
    <row r="653" spans="1:29" ht="15" customHeight="1">
      <c r="A653" s="100" t="s">
        <v>456</v>
      </c>
      <c r="B653" s="101" t="s">
        <v>5</v>
      </c>
      <c r="C653" s="86" t="s">
        <v>39</v>
      </c>
      <c r="D653" s="102"/>
      <c r="E653" s="103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4"/>
      <c r="W653" s="103"/>
      <c r="X653" s="105"/>
      <c r="Y653" s="50">
        <f>COUNT(D653:W653)</f>
        <v>0</v>
      </c>
      <c r="Z653" s="99">
        <f>IF(Y653=0,0,AVERAGE(D653:W653))</f>
        <v>0</v>
      </c>
      <c r="AA653" s="99">
        <f>IF(Y653=0,0,IF(Y653&gt;7,AVERAGE(LARGE(D653:W653,{1,2,3,4,5,6,7,8})),0))</f>
        <v>0</v>
      </c>
      <c r="AB653" s="99">
        <f>IF(Y653=0,0,IF(Y653&gt;7,SUM(LARGE(D653:W653,{1,2,3,4,5,6,7,8})),0))</f>
        <v>0</v>
      </c>
      <c r="AC653" s="58"/>
    </row>
    <row r="654" spans="1:29" ht="15" customHeight="1">
      <c r="A654" s="100" t="s">
        <v>457</v>
      </c>
      <c r="B654" s="101" t="s">
        <v>4</v>
      </c>
      <c r="C654" s="86" t="s">
        <v>47</v>
      </c>
      <c r="D654" s="102"/>
      <c r="E654" s="103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4"/>
      <c r="W654" s="103"/>
      <c r="X654" s="105"/>
      <c r="Y654" s="50">
        <f>COUNT(D654:W654)</f>
        <v>0</v>
      </c>
      <c r="Z654" s="99">
        <f>IF(Y654=0,0,AVERAGE(D654:W654))</f>
        <v>0</v>
      </c>
      <c r="AA654" s="99">
        <f>IF(Y654=0,0,IF(Y654&gt;7,AVERAGE(LARGE(D654:W654,{1,2,3,4,5,6,7,8})),0))</f>
        <v>0</v>
      </c>
      <c r="AB654" s="99">
        <f>IF(Y654=0,0,IF(Y654&gt;7,SUM(LARGE(D654:W654,{1,2,3,4,5,6,7,8})),0))</f>
        <v>0</v>
      </c>
      <c r="AC654" s="58"/>
    </row>
    <row r="655" spans="1:29" ht="15" customHeight="1">
      <c r="A655" s="100" t="s">
        <v>458</v>
      </c>
      <c r="B655" s="101" t="s">
        <v>4</v>
      </c>
      <c r="C655" s="86" t="s">
        <v>39</v>
      </c>
      <c r="D655" s="102"/>
      <c r="E655" s="103">
        <v>40</v>
      </c>
      <c r="F655" s="102">
        <v>34</v>
      </c>
      <c r="G655" s="102">
        <v>38</v>
      </c>
      <c r="H655" s="102">
        <v>32</v>
      </c>
      <c r="I655" s="102">
        <v>41</v>
      </c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4">
        <v>39</v>
      </c>
      <c r="W655" s="103">
        <v>42</v>
      </c>
      <c r="X655" s="105"/>
      <c r="Y655" s="50">
        <f>COUNT(D655:W655)</f>
        <v>7</v>
      </c>
      <c r="Z655" s="99">
        <f>IF(Y655=0,0,AVERAGE(D655:W655))</f>
        <v>38</v>
      </c>
      <c r="AA655" s="99">
        <f>IF(Y655=0,0,IF(Y655&gt;7,AVERAGE(LARGE(D655:W655,{1,2,3,4,5,6,7,8})),0))</f>
        <v>0</v>
      </c>
      <c r="AB655" s="99">
        <f>IF(Y655=0,0,IF(Y655&gt;7,SUM(LARGE(D655:W655,{1,2,3,4,5,6,7,8})),0))</f>
        <v>0</v>
      </c>
      <c r="AC655" s="58"/>
    </row>
    <row r="656" spans="1:29" ht="15" customHeight="1">
      <c r="A656" s="100" t="s">
        <v>459</v>
      </c>
      <c r="B656" s="101" t="s">
        <v>4</v>
      </c>
      <c r="C656" s="86" t="s">
        <v>39</v>
      </c>
      <c r="D656" s="102"/>
      <c r="E656" s="103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4"/>
      <c r="W656" s="103"/>
      <c r="X656" s="105"/>
      <c r="Y656" s="50">
        <f>COUNT(D656:W656)</f>
        <v>0</v>
      </c>
      <c r="Z656" s="99">
        <f>IF(Y656=0,0,AVERAGE(D656:W656))</f>
        <v>0</v>
      </c>
      <c r="AA656" s="99">
        <f>IF(Y656=0,0,IF(Y656&gt;7,AVERAGE(LARGE(D656:W656,{1,2,3,4,5,6,7,8})),0))</f>
        <v>0</v>
      </c>
      <c r="AB656" s="99">
        <f>IF(Y656=0,0,IF(Y656&gt;7,SUM(LARGE(D656:W656,{1,2,3,4,5,6,7,8})),0))</f>
        <v>0</v>
      </c>
      <c r="AC656" s="58"/>
    </row>
    <row r="657" spans="1:29" ht="15" customHeight="1">
      <c r="A657" s="100" t="s">
        <v>459</v>
      </c>
      <c r="B657" s="101" t="s">
        <v>4</v>
      </c>
      <c r="C657" s="86" t="s">
        <v>55</v>
      </c>
      <c r="D657" s="102"/>
      <c r="E657" s="103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4"/>
      <c r="W657" s="103"/>
      <c r="X657" s="105"/>
      <c r="Y657" s="50">
        <f>COUNT(D657:W657)</f>
        <v>0</v>
      </c>
      <c r="Z657" s="99">
        <f>IF(Y657=0,0,AVERAGE(D657:W657))</f>
        <v>0</v>
      </c>
      <c r="AA657" s="99">
        <f>IF(Y657=0,0,IF(Y657&gt;7,AVERAGE(LARGE(D657:W657,{1,2,3,4,5,6,7,8})),0))</f>
        <v>0</v>
      </c>
      <c r="AB657" s="99">
        <f>IF(Y657=0,0,IF(Y657&gt;7,SUM(LARGE(D657:W657,{1,2,3,4,5,6,7,8})),0))</f>
        <v>0</v>
      </c>
      <c r="AC657" s="58"/>
    </row>
    <row r="658" spans="1:29" ht="15" customHeight="1">
      <c r="A658" s="100" t="s">
        <v>460</v>
      </c>
      <c r="B658" s="101" t="s">
        <v>7</v>
      </c>
      <c r="C658" s="86" t="s">
        <v>39</v>
      </c>
      <c r="D658" s="102"/>
      <c r="E658" s="103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4"/>
      <c r="W658" s="103"/>
      <c r="X658" s="105"/>
      <c r="Y658" s="50">
        <f>COUNT(D658:W658)</f>
        <v>0</v>
      </c>
      <c r="Z658" s="99">
        <f>IF(Y658=0,0,AVERAGE(D658:W658))</f>
        <v>0</v>
      </c>
      <c r="AA658" s="99">
        <f>IF(Y658=0,0,IF(Y658&gt;7,AVERAGE(LARGE(D658:W658,{1,2,3,4,5,6,7,8})),0))</f>
        <v>0</v>
      </c>
      <c r="AB658" s="99">
        <f>IF(Y658=0,0,IF(Y658&gt;7,SUM(LARGE(D658:W658,{1,2,3,4,5,6,7,8})),0))</f>
        <v>0</v>
      </c>
      <c r="AC658" s="58"/>
    </row>
    <row r="659" spans="1:29" ht="15" customHeight="1">
      <c r="A659" s="100" t="s">
        <v>461</v>
      </c>
      <c r="B659" s="101" t="s">
        <v>3</v>
      </c>
      <c r="C659" s="86" t="s">
        <v>39</v>
      </c>
      <c r="D659" s="102"/>
      <c r="E659" s="103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4"/>
      <c r="W659" s="103"/>
      <c r="X659" s="105"/>
      <c r="Y659" s="50">
        <f>COUNT(D659:W659)</f>
        <v>0</v>
      </c>
      <c r="Z659" s="99">
        <f>IF(Y659=0,0,AVERAGE(D659:W659))</f>
        <v>0</v>
      </c>
      <c r="AA659" s="99">
        <f>IF(Y659=0,0,IF(Y659&gt;7,AVERAGE(LARGE(D659:W659,{1,2,3,4,5,6,7,8})),0))</f>
        <v>0</v>
      </c>
      <c r="AB659" s="99">
        <f>IF(Y659=0,0,IF(Y659&gt;7,SUM(LARGE(D659:W659,{1,2,3,4,5,6,7,8})),0))</f>
        <v>0</v>
      </c>
      <c r="AC659" s="58"/>
    </row>
    <row r="660" spans="1:29" ht="15" customHeight="1">
      <c r="A660" s="100" t="s">
        <v>461</v>
      </c>
      <c r="B660" s="101" t="s">
        <v>3</v>
      </c>
      <c r="C660" s="86" t="s">
        <v>55</v>
      </c>
      <c r="D660" s="102"/>
      <c r="E660" s="103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4"/>
      <c r="W660" s="103"/>
      <c r="X660" s="105"/>
      <c r="Y660" s="50">
        <f>COUNT(D660:W660)</f>
        <v>0</v>
      </c>
      <c r="Z660" s="99">
        <f>IF(Y660=0,0,AVERAGE(D660:W660))</f>
        <v>0</v>
      </c>
      <c r="AA660" s="99">
        <f>IF(Y660=0,0,IF(Y660&gt;7,AVERAGE(LARGE(D660:W660,{1,2,3,4,5,6,7,8})),0))</f>
        <v>0</v>
      </c>
      <c r="AB660" s="99">
        <f>IF(Y660=0,0,IF(Y660&gt;7,SUM(LARGE(D660:W660,{1,2,3,4,5,6,7,8})),0))</f>
        <v>0</v>
      </c>
      <c r="AC660" s="58"/>
    </row>
    <row r="661" spans="1:29" ht="15" customHeight="1">
      <c r="A661" s="100" t="s">
        <v>462</v>
      </c>
      <c r="B661" s="101" t="s">
        <v>3</v>
      </c>
      <c r="C661" s="86" t="s">
        <v>40</v>
      </c>
      <c r="D661" s="102"/>
      <c r="E661" s="103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4"/>
      <c r="W661" s="103"/>
      <c r="X661" s="105"/>
      <c r="Y661" s="50">
        <f>COUNT(D661:W661)</f>
        <v>0</v>
      </c>
      <c r="Z661" s="99">
        <f>IF(Y661=0,0,AVERAGE(D661:W661))</f>
        <v>0</v>
      </c>
      <c r="AA661" s="99">
        <f>IF(Y661=0,0,IF(Y661&gt;7,AVERAGE(LARGE(D661:W661,{1,2,3,4,5,6,7,8})),0))</f>
        <v>0</v>
      </c>
      <c r="AB661" s="99">
        <f>IF(Y661=0,0,IF(Y661&gt;7,SUM(LARGE(D661:W661,{1,2,3,4,5,6,7,8})),0))</f>
        <v>0</v>
      </c>
      <c r="AC661" s="58"/>
    </row>
    <row r="662" spans="1:29" ht="15" customHeight="1">
      <c r="A662" s="100" t="s">
        <v>463</v>
      </c>
      <c r="B662" s="101" t="s">
        <v>3</v>
      </c>
      <c r="C662" s="86" t="s">
        <v>39</v>
      </c>
      <c r="D662" s="102"/>
      <c r="E662" s="103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4"/>
      <c r="W662" s="103"/>
      <c r="X662" s="105"/>
      <c r="Y662" s="50">
        <f>COUNT(D662:W662)</f>
        <v>0</v>
      </c>
      <c r="Z662" s="99">
        <f>IF(Y662=0,0,AVERAGE(D662:W662))</f>
        <v>0</v>
      </c>
      <c r="AA662" s="99">
        <f>IF(Y662=0,0,IF(Y662&gt;7,AVERAGE(LARGE(D662:W662,{1,2,3,4,5,6,7,8})),0))</f>
        <v>0</v>
      </c>
      <c r="AB662" s="99">
        <f>IF(Y662=0,0,IF(Y662&gt;7,SUM(LARGE(D662:W662,{1,2,3,4,5,6,7,8})),0))</f>
        <v>0</v>
      </c>
      <c r="AC662" s="58"/>
    </row>
    <row r="663" spans="1:29" ht="15" customHeight="1">
      <c r="A663" s="100" t="s">
        <v>464</v>
      </c>
      <c r="B663" s="101" t="s">
        <v>10</v>
      </c>
      <c r="C663" s="86" t="s">
        <v>39</v>
      </c>
      <c r="D663" s="102"/>
      <c r="E663" s="103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4"/>
      <c r="W663" s="111"/>
      <c r="X663" s="105"/>
      <c r="Y663" s="50">
        <f>COUNT(D663:W663)</f>
        <v>0</v>
      </c>
      <c r="Z663" s="99">
        <f>IF(Y663=0,0,AVERAGE(D663:W663))</f>
        <v>0</v>
      </c>
      <c r="AA663" s="99">
        <f>IF(Y663=0,0,IF(Y663&gt;7,AVERAGE(LARGE(D663:W663,{1,2,3,4,5,6,7,8})),0))</f>
        <v>0</v>
      </c>
      <c r="AB663" s="99">
        <f>IF(Y663=0,0,IF(Y663&gt;7,SUM(LARGE(D663:W663,{1,2,3,4,5,6,7,8})),0))</f>
        <v>0</v>
      </c>
      <c r="AC663" s="58"/>
    </row>
    <row r="664" spans="1:29" ht="15" customHeight="1">
      <c r="A664" s="100" t="s">
        <v>465</v>
      </c>
      <c r="B664" s="101" t="s">
        <v>8</v>
      </c>
      <c r="C664" s="86" t="s">
        <v>39</v>
      </c>
      <c r="D664" s="102"/>
      <c r="E664" s="103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4"/>
      <c r="W664" s="103"/>
      <c r="X664" s="105"/>
      <c r="Y664" s="50">
        <f>COUNT(D664:W664)</f>
        <v>0</v>
      </c>
      <c r="Z664" s="99">
        <f>IF(Y664=0,0,AVERAGE(D664:W664))</f>
        <v>0</v>
      </c>
      <c r="AA664" s="99">
        <f>IF(Y664=0,0,IF(Y664&gt;7,AVERAGE(LARGE(D664:W664,{1,2,3,4,5,6,7,8})),0))</f>
        <v>0</v>
      </c>
      <c r="AB664" s="99">
        <f>IF(Y664=0,0,IF(Y664&gt;7,SUM(LARGE(D664:W664,{1,2,3,4,5,6,7,8})),0))</f>
        <v>0</v>
      </c>
      <c r="AC664" s="58"/>
    </row>
    <row r="665" spans="1:29" ht="15" customHeight="1">
      <c r="A665" s="100" t="s">
        <v>466</v>
      </c>
      <c r="B665" s="101" t="s">
        <v>6</v>
      </c>
      <c r="C665" s="86" t="s">
        <v>39</v>
      </c>
      <c r="D665" s="102"/>
      <c r="E665" s="103"/>
      <c r="F665" s="102">
        <v>38</v>
      </c>
      <c r="G665" s="102">
        <v>38</v>
      </c>
      <c r="H665" s="102">
        <v>42</v>
      </c>
      <c r="I665" s="102">
        <v>45</v>
      </c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4">
        <v>41</v>
      </c>
      <c r="W665" s="103"/>
      <c r="X665" s="105"/>
      <c r="Y665" s="50">
        <f>COUNT(D665:W665)</f>
        <v>5</v>
      </c>
      <c r="Z665" s="99">
        <f>IF(Y665=0,0,AVERAGE(D665:W665))</f>
        <v>40.799999999999997</v>
      </c>
      <c r="AA665" s="99">
        <f>IF(Y665=0,0,IF(Y665&gt;7,AVERAGE(LARGE(D665:W665,{1,2,3,4,5,6,7,8})),0))</f>
        <v>0</v>
      </c>
      <c r="AB665" s="99">
        <f>IF(Y665=0,0,IF(Y665&gt;7,SUM(LARGE(D665:W665,{1,2,3,4,5,6,7,8})),0))</f>
        <v>0</v>
      </c>
      <c r="AC665" s="58"/>
    </row>
    <row r="666" spans="1:29" ht="15" customHeight="1">
      <c r="A666" s="100" t="s">
        <v>625</v>
      </c>
      <c r="B666" s="101" t="s">
        <v>4</v>
      </c>
      <c r="C666" s="86" t="s">
        <v>49</v>
      </c>
      <c r="D666" s="102"/>
      <c r="E666" s="103">
        <v>27</v>
      </c>
      <c r="F666" s="102">
        <v>32</v>
      </c>
      <c r="G666" s="102">
        <v>19</v>
      </c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4"/>
      <c r="W666" s="103"/>
      <c r="X666" s="105"/>
      <c r="Y666" s="50">
        <f>COUNT(D666:W666)</f>
        <v>3</v>
      </c>
      <c r="Z666" s="99">
        <f>IF(Y666=0,0,AVERAGE(D666:W666))</f>
        <v>26</v>
      </c>
      <c r="AA666" s="99">
        <f>IF(Y666=0,0,IF(Y666&gt;7,AVERAGE(LARGE(D666:W666,{1,2,3,4,5,6,7,8})),0))</f>
        <v>0</v>
      </c>
      <c r="AB666" s="99">
        <f>IF(Y666=0,0,IF(Y666&gt;7,SUM(LARGE(D666:W666,{1,2,3,4,5,6,7,8})),0))</f>
        <v>0</v>
      </c>
      <c r="AC666" s="58"/>
    </row>
    <row r="667" spans="1:29" ht="15" customHeight="1">
      <c r="A667" s="100" t="s">
        <v>467</v>
      </c>
      <c r="B667" s="101" t="s">
        <v>5</v>
      </c>
      <c r="C667" s="86" t="s">
        <v>39</v>
      </c>
      <c r="D667" s="102"/>
      <c r="E667" s="103">
        <v>36</v>
      </c>
      <c r="F667" s="102">
        <v>33</v>
      </c>
      <c r="G667" s="102">
        <v>46</v>
      </c>
      <c r="H667" s="102">
        <v>35</v>
      </c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4">
        <v>37</v>
      </c>
      <c r="W667" s="103"/>
      <c r="X667" s="105"/>
      <c r="Y667" s="50">
        <f>COUNT(D667:W667)</f>
        <v>5</v>
      </c>
      <c r="Z667" s="99">
        <f>IF(Y667=0,0,AVERAGE(D667:W667))</f>
        <v>37.4</v>
      </c>
      <c r="AA667" s="99">
        <f>IF(Y667=0,0,IF(Y667&gt;7,AVERAGE(LARGE(D667:W667,{1,2,3,4,5,6,7,8})),0))</f>
        <v>0</v>
      </c>
      <c r="AB667" s="99">
        <f>IF(Y667=0,0,IF(Y667&gt;7,SUM(LARGE(D667:W667,{1,2,3,4,5,6,7,8})),0))</f>
        <v>0</v>
      </c>
      <c r="AC667" s="58"/>
    </row>
    <row r="668" spans="1:29" ht="15" customHeight="1">
      <c r="A668" s="100" t="s">
        <v>468</v>
      </c>
      <c r="B668" s="101" t="s">
        <v>10</v>
      </c>
      <c r="C668" s="86" t="s">
        <v>49</v>
      </c>
      <c r="D668" s="102"/>
      <c r="E668" s="103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4"/>
      <c r="W668" s="103"/>
      <c r="X668" s="105"/>
      <c r="Y668" s="50">
        <f>COUNT(D668:W668)</f>
        <v>0</v>
      </c>
      <c r="Z668" s="99">
        <f>IF(Y668=0,0,AVERAGE(D668:W668))</f>
        <v>0</v>
      </c>
      <c r="AA668" s="99">
        <f>IF(Y668=0,0,IF(Y668&gt;7,AVERAGE(LARGE(D668:W668,{1,2,3,4,5,6,7,8})),0))</f>
        <v>0</v>
      </c>
      <c r="AB668" s="99">
        <f>IF(Y668=0,0,IF(Y668&gt;7,SUM(LARGE(D668:W668,{1,2,3,4,5,6,7,8})),0))</f>
        <v>0</v>
      </c>
      <c r="AC668" s="58"/>
    </row>
    <row r="669" spans="1:29" ht="15" customHeight="1">
      <c r="A669" s="100" t="s">
        <v>469</v>
      </c>
      <c r="B669" s="101" t="s">
        <v>4</v>
      </c>
      <c r="C669" s="86" t="s">
        <v>39</v>
      </c>
      <c r="D669" s="102"/>
      <c r="E669" s="103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4"/>
      <c r="W669" s="103"/>
      <c r="X669" s="105"/>
      <c r="Y669" s="50">
        <f>COUNT(D669:W669)</f>
        <v>0</v>
      </c>
      <c r="Z669" s="99">
        <f>IF(Y669=0,0,AVERAGE(D669:W669))</f>
        <v>0</v>
      </c>
      <c r="AA669" s="99">
        <f>IF(Y669=0,0,IF(Y669&gt;7,AVERAGE(LARGE(D669:W669,{1,2,3,4,5,6,7,8})),0))</f>
        <v>0</v>
      </c>
      <c r="AB669" s="99">
        <f>IF(Y669=0,0,IF(Y669&gt;7,SUM(LARGE(D669:W669,{1,2,3,4,5,6,7,8})),0))</f>
        <v>0</v>
      </c>
      <c r="AC669" s="58"/>
    </row>
    <row r="670" spans="1:29" ht="15" customHeight="1">
      <c r="A670" s="100" t="s">
        <v>470</v>
      </c>
      <c r="B670" s="101" t="s">
        <v>2</v>
      </c>
      <c r="C670" s="86" t="s">
        <v>49</v>
      </c>
      <c r="D670" s="102"/>
      <c r="E670" s="103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4"/>
      <c r="W670" s="103"/>
      <c r="X670" s="105"/>
      <c r="Y670" s="50">
        <f>COUNT(D670:W670)</f>
        <v>0</v>
      </c>
      <c r="Z670" s="99">
        <f>IF(Y670=0,0,AVERAGE(D670:W670))</f>
        <v>0</v>
      </c>
      <c r="AA670" s="99">
        <f>IF(Y670=0,0,IF(Y670&gt;7,AVERAGE(LARGE(D670:W670,{1,2,3,4,5,6,7,8})),0))</f>
        <v>0</v>
      </c>
      <c r="AB670" s="99">
        <f>IF(Y670=0,0,IF(Y670&gt;7,SUM(LARGE(D670:W670,{1,2,3,4,5,6,7,8})),0))</f>
        <v>0</v>
      </c>
      <c r="AC670" s="58"/>
    </row>
    <row r="671" spans="1:29" ht="15" customHeight="1">
      <c r="A671" s="100" t="s">
        <v>471</v>
      </c>
      <c r="B671" s="101" t="s">
        <v>6</v>
      </c>
      <c r="C671" s="86" t="s">
        <v>39</v>
      </c>
      <c r="D671" s="102"/>
      <c r="E671" s="103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4"/>
      <c r="W671" s="103"/>
      <c r="X671" s="105"/>
      <c r="Y671" s="50">
        <f>COUNT(D671:W671)</f>
        <v>0</v>
      </c>
      <c r="Z671" s="99">
        <f>IF(Y671=0,0,AVERAGE(D671:W671))</f>
        <v>0</v>
      </c>
      <c r="AA671" s="99">
        <f>IF(Y671=0,0,IF(Y671&gt;7,AVERAGE(LARGE(D671:W671,{1,2,3,4,5,6,7,8})),0))</f>
        <v>0</v>
      </c>
      <c r="AB671" s="99">
        <f>IF(Y671=0,0,IF(Y671&gt;7,SUM(LARGE(D671:W671,{1,2,3,4,5,6,7,8})),0))</f>
        <v>0</v>
      </c>
      <c r="AC671" s="58"/>
    </row>
    <row r="672" spans="1:29" ht="15" customHeight="1">
      <c r="A672" s="100" t="s">
        <v>472</v>
      </c>
      <c r="B672" s="101" t="s">
        <v>4</v>
      </c>
      <c r="C672" s="86" t="s">
        <v>39</v>
      </c>
      <c r="D672" s="102">
        <v>42</v>
      </c>
      <c r="E672" s="103">
        <v>42</v>
      </c>
      <c r="F672" s="102"/>
      <c r="G672" s="102"/>
      <c r="H672" s="102"/>
      <c r="I672" s="102">
        <v>40</v>
      </c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4"/>
      <c r="W672" s="103"/>
      <c r="X672" s="110"/>
      <c r="Y672" s="50">
        <f>COUNT(D672:W672)</f>
        <v>3</v>
      </c>
      <c r="Z672" s="99">
        <f>IF(Y672=0,0,AVERAGE(D672:W672))</f>
        <v>41.333333333333336</v>
      </c>
      <c r="AA672" s="99">
        <f>IF(Y672=0,0,IF(Y672&gt;7,AVERAGE(LARGE(D672:W672,{1,2,3,4,5,6,7,8})),0))</f>
        <v>0</v>
      </c>
      <c r="AB672" s="99">
        <f>IF(Y672=0,0,IF(Y672&gt;7,SUM(LARGE(D672:W672,{1,2,3,4,5,6,7,8})),0))</f>
        <v>0</v>
      </c>
      <c r="AC672" s="58"/>
    </row>
    <row r="673" spans="1:29" ht="15" customHeight="1">
      <c r="A673" s="100" t="s">
        <v>472</v>
      </c>
      <c r="B673" s="101" t="s">
        <v>4</v>
      </c>
      <c r="C673" s="86" t="s">
        <v>44</v>
      </c>
      <c r="D673" s="102">
        <v>38</v>
      </c>
      <c r="E673" s="103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4"/>
      <c r="W673" s="103"/>
      <c r="X673" s="105"/>
      <c r="Y673" s="50">
        <f>COUNT(D673:W673)</f>
        <v>1</v>
      </c>
      <c r="Z673" s="99">
        <f>IF(Y673=0,0,AVERAGE(D673:W673))</f>
        <v>38</v>
      </c>
      <c r="AA673" s="99">
        <f>IF(Y673=0,0,IF(Y673&gt;7,AVERAGE(LARGE(D673:W673,{1,2,3,4,5,6,7,8})),0))</f>
        <v>0</v>
      </c>
      <c r="AB673" s="99">
        <f>IF(Y673=0,0,IF(Y673&gt;7,SUM(LARGE(D673:W673,{1,2,3,4,5,6,7,8})),0))</f>
        <v>0</v>
      </c>
      <c r="AC673" s="58"/>
    </row>
    <row r="674" spans="1:29" ht="15" customHeight="1">
      <c r="A674" s="100" t="s">
        <v>473</v>
      </c>
      <c r="B674" s="101" t="s">
        <v>4</v>
      </c>
      <c r="C674" s="86" t="s">
        <v>39</v>
      </c>
      <c r="D674" s="102"/>
      <c r="E674" s="103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4"/>
      <c r="W674" s="103"/>
      <c r="X674" s="105"/>
      <c r="Y674" s="50">
        <f>COUNT(D674:W674)</f>
        <v>0</v>
      </c>
      <c r="Z674" s="99">
        <f>IF(Y674=0,0,AVERAGE(D674:W674))</f>
        <v>0</v>
      </c>
      <c r="AA674" s="99">
        <f>IF(Y674=0,0,IF(Y674&gt;7,AVERAGE(LARGE(D674:W674,{1,2,3,4,5,6,7,8})),0))</f>
        <v>0</v>
      </c>
      <c r="AB674" s="99">
        <f>IF(Y674=0,0,IF(Y674&gt;7,SUM(LARGE(D674:W674,{1,2,3,4,5,6,7,8})),0))</f>
        <v>0</v>
      </c>
      <c r="AC674" s="58"/>
    </row>
    <row r="675" spans="1:29" ht="15" customHeight="1">
      <c r="A675" s="100" t="s">
        <v>474</v>
      </c>
      <c r="B675" s="101" t="s">
        <v>9</v>
      </c>
      <c r="C675" s="86" t="s">
        <v>39</v>
      </c>
      <c r="D675" s="102"/>
      <c r="E675" s="103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4"/>
      <c r="W675" s="103"/>
      <c r="X675" s="105"/>
      <c r="Y675" s="50">
        <f>COUNT(D675:W675)</f>
        <v>0</v>
      </c>
      <c r="Z675" s="99">
        <f>IF(Y675=0,0,AVERAGE(D675:W675))</f>
        <v>0</v>
      </c>
      <c r="AA675" s="99">
        <f>IF(Y675=0,0,IF(Y675&gt;7,AVERAGE(LARGE(D675:W675,{1,2,3,4,5,6,7,8})),0))</f>
        <v>0</v>
      </c>
      <c r="AB675" s="99">
        <f>IF(Y675=0,0,IF(Y675&gt;7,SUM(LARGE(D675:W675,{1,2,3,4,5,6,7,8})),0))</f>
        <v>0</v>
      </c>
      <c r="AC675" s="58"/>
    </row>
    <row r="676" spans="1:29" ht="15" customHeight="1">
      <c r="A676" s="100" t="s">
        <v>475</v>
      </c>
      <c r="B676" s="101" t="s">
        <v>4</v>
      </c>
      <c r="C676" s="86" t="s">
        <v>39</v>
      </c>
      <c r="D676" s="102"/>
      <c r="E676" s="103">
        <v>37</v>
      </c>
      <c r="F676" s="102">
        <v>30</v>
      </c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4"/>
      <c r="W676" s="103"/>
      <c r="X676" s="105"/>
      <c r="Y676" s="50">
        <f>COUNT(D676:W676)</f>
        <v>2</v>
      </c>
      <c r="Z676" s="99">
        <f>IF(Y676=0,0,AVERAGE(D676:W676))</f>
        <v>33.5</v>
      </c>
      <c r="AA676" s="99">
        <f>IF(Y676=0,0,IF(Y676&gt;7,AVERAGE(LARGE(D676:W676,{1,2,3,4,5,6,7,8})),0))</f>
        <v>0</v>
      </c>
      <c r="AB676" s="99">
        <f>IF(Y676=0,0,IF(Y676&gt;7,SUM(LARGE(D676:W676,{1,2,3,4,5,6,7,8})),0))</f>
        <v>0</v>
      </c>
      <c r="AC676" s="58"/>
    </row>
    <row r="677" spans="1:29" ht="15" customHeight="1">
      <c r="A677" s="100" t="s">
        <v>475</v>
      </c>
      <c r="B677" s="101" t="s">
        <v>4</v>
      </c>
      <c r="C677" s="86" t="s">
        <v>55</v>
      </c>
      <c r="D677" s="102"/>
      <c r="E677" s="103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4"/>
      <c r="W677" s="103"/>
      <c r="X677" s="105"/>
      <c r="Y677" s="50">
        <f>COUNT(D677:W677)</f>
        <v>0</v>
      </c>
      <c r="Z677" s="99">
        <f>IF(Y677=0,0,AVERAGE(D677:W677))</f>
        <v>0</v>
      </c>
      <c r="AA677" s="99">
        <f>IF(Y677=0,0,IF(Y677&gt;7,AVERAGE(LARGE(D677:W677,{1,2,3,4,5,6,7,8})),0))</f>
        <v>0</v>
      </c>
      <c r="AB677" s="99">
        <f>IF(Y677=0,0,IF(Y677&gt;7,SUM(LARGE(D677:W677,{1,2,3,4,5,6,7,8})),0))</f>
        <v>0</v>
      </c>
      <c r="AC677" s="58"/>
    </row>
    <row r="678" spans="1:29" ht="15" customHeight="1">
      <c r="A678" s="100" t="s">
        <v>476</v>
      </c>
      <c r="B678" s="101" t="s">
        <v>7</v>
      </c>
      <c r="C678" s="86" t="s">
        <v>39</v>
      </c>
      <c r="D678" s="102"/>
      <c r="E678" s="103">
        <v>31</v>
      </c>
      <c r="F678" s="102">
        <v>30</v>
      </c>
      <c r="G678" s="102">
        <v>38</v>
      </c>
      <c r="H678" s="102"/>
      <c r="I678" s="102">
        <v>33</v>
      </c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4"/>
      <c r="W678" s="103"/>
      <c r="X678" s="105"/>
      <c r="Y678" s="50">
        <f>COUNT(D678:W678)</f>
        <v>4</v>
      </c>
      <c r="Z678" s="99">
        <f>IF(Y678=0,0,AVERAGE(D678:W678))</f>
        <v>33</v>
      </c>
      <c r="AA678" s="99">
        <f>IF(Y678=0,0,IF(Y678&gt;7,AVERAGE(LARGE(D678:W678,{1,2,3,4,5,6,7,8})),0))</f>
        <v>0</v>
      </c>
      <c r="AB678" s="99">
        <f>IF(Y678=0,0,IF(Y678&gt;7,SUM(LARGE(D678:W678,{1,2,3,4,5,6,7,8})),0))</f>
        <v>0</v>
      </c>
      <c r="AC678" s="58"/>
    </row>
    <row r="679" spans="1:29" ht="15" customHeight="1">
      <c r="A679" s="100" t="s">
        <v>476</v>
      </c>
      <c r="B679" s="101" t="s">
        <v>7</v>
      </c>
      <c r="C679" s="86" t="s">
        <v>55</v>
      </c>
      <c r="D679" s="102"/>
      <c r="E679" s="103">
        <v>30</v>
      </c>
      <c r="F679" s="102">
        <v>24</v>
      </c>
      <c r="G679" s="102">
        <v>36</v>
      </c>
      <c r="H679" s="102"/>
      <c r="I679" s="102">
        <v>29</v>
      </c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4"/>
      <c r="W679" s="103"/>
      <c r="X679" s="105"/>
      <c r="Y679" s="50">
        <f>COUNT(D679:W679)</f>
        <v>4</v>
      </c>
      <c r="Z679" s="99">
        <f>IF(Y679=0,0,AVERAGE(D679:W679))</f>
        <v>29.75</v>
      </c>
      <c r="AA679" s="99">
        <f>IF(Y679=0,0,IF(Y679&gt;7,AVERAGE(LARGE(D679:W679,{1,2,3,4,5,6,7,8})),0))</f>
        <v>0</v>
      </c>
      <c r="AB679" s="99">
        <f>IF(Y679=0,0,IF(Y679&gt;7,SUM(LARGE(D679:W679,{1,2,3,4,5,6,7,8})),0))</f>
        <v>0</v>
      </c>
      <c r="AC679" s="58"/>
    </row>
    <row r="680" spans="1:29" ht="15" customHeight="1">
      <c r="A680" s="100" t="s">
        <v>477</v>
      </c>
      <c r="B680" s="101" t="s">
        <v>7</v>
      </c>
      <c r="C680" s="86" t="s">
        <v>39</v>
      </c>
      <c r="D680" s="102"/>
      <c r="E680" s="103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4"/>
      <c r="W680" s="103"/>
      <c r="X680" s="105"/>
      <c r="Y680" s="50">
        <f>COUNT(D680:W680)</f>
        <v>0</v>
      </c>
      <c r="Z680" s="99">
        <f>IF(Y680=0,0,AVERAGE(D680:W680))</f>
        <v>0</v>
      </c>
      <c r="AA680" s="99">
        <f>IF(Y680=0,0,IF(Y680&gt;7,AVERAGE(LARGE(D680:W680,{1,2,3,4,5,6,7,8})),0))</f>
        <v>0</v>
      </c>
      <c r="AB680" s="99">
        <f>IF(Y680=0,0,IF(Y680&gt;7,SUM(LARGE(D680:W680,{1,2,3,4,5,6,7,8})),0))</f>
        <v>0</v>
      </c>
      <c r="AC680" s="58"/>
    </row>
    <row r="681" spans="1:29" ht="15" customHeight="1">
      <c r="A681" s="100" t="s">
        <v>477</v>
      </c>
      <c r="B681" s="101" t="s">
        <v>7</v>
      </c>
      <c r="C681" s="86" t="s">
        <v>55</v>
      </c>
      <c r="D681" s="102"/>
      <c r="E681" s="103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4"/>
      <c r="W681" s="103"/>
      <c r="X681" s="105"/>
      <c r="Y681" s="50">
        <f>COUNT(D681:W681)</f>
        <v>0</v>
      </c>
      <c r="Z681" s="99">
        <f>IF(Y681=0,0,AVERAGE(D681:W681))</f>
        <v>0</v>
      </c>
      <c r="AA681" s="99">
        <f>IF(Y681=0,0,IF(Y681&gt;7,AVERAGE(LARGE(D681:W681,{1,2,3,4,5,6,7,8})),0))</f>
        <v>0</v>
      </c>
      <c r="AB681" s="99">
        <f>IF(Y681=0,0,IF(Y681&gt;7,SUM(LARGE(D681:W681,{1,2,3,4,5,6,7,8})),0))</f>
        <v>0</v>
      </c>
      <c r="AC681" s="58"/>
    </row>
    <row r="682" spans="1:29" ht="15" customHeight="1">
      <c r="A682" s="100" t="s">
        <v>478</v>
      </c>
      <c r="B682" s="101" t="s">
        <v>7</v>
      </c>
      <c r="C682" s="86" t="s">
        <v>39</v>
      </c>
      <c r="D682" s="102"/>
      <c r="E682" s="103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4"/>
      <c r="W682" s="103"/>
      <c r="X682" s="105"/>
      <c r="Y682" s="50">
        <f>COUNT(D682:W682)</f>
        <v>0</v>
      </c>
      <c r="Z682" s="99">
        <f>IF(Y682=0,0,AVERAGE(D682:W682))</f>
        <v>0</v>
      </c>
      <c r="AA682" s="99">
        <f>IF(Y682=0,0,IF(Y682&gt;7,AVERAGE(LARGE(D682:W682,{1,2,3,4,5,6,7,8})),0))</f>
        <v>0</v>
      </c>
      <c r="AB682" s="99">
        <f>IF(Y682=0,0,IF(Y682&gt;7,SUM(LARGE(D682:W682,{1,2,3,4,5,6,7,8})),0))</f>
        <v>0</v>
      </c>
      <c r="AC682" s="58"/>
    </row>
    <row r="683" spans="1:29" ht="15" customHeight="1">
      <c r="A683" s="107" t="s">
        <v>660</v>
      </c>
      <c r="B683" s="105" t="s">
        <v>631</v>
      </c>
      <c r="C683" s="108" t="s">
        <v>39</v>
      </c>
      <c r="D683" s="102"/>
      <c r="E683" s="103"/>
      <c r="F683" s="102"/>
      <c r="G683" s="102">
        <v>41</v>
      </c>
      <c r="H683" s="102">
        <v>40</v>
      </c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4">
        <v>39</v>
      </c>
      <c r="W683" s="103">
        <v>43</v>
      </c>
      <c r="X683" s="105"/>
      <c r="Y683" s="50">
        <f>COUNT(D683:W683)</f>
        <v>4</v>
      </c>
      <c r="Z683" s="99">
        <f>IF(Y683=0,0,AVERAGE(D683:W683))</f>
        <v>40.75</v>
      </c>
      <c r="AA683" s="99">
        <f>IF(Y683=0,0,IF(Y683&gt;7,AVERAGE(LARGE(D683:W683,{1,2,3,4,5,6,7,8})),0))</f>
        <v>0</v>
      </c>
      <c r="AB683" s="99">
        <f>IF(Y683=0,0,IF(Y683&gt;7,SUM(LARGE(D683:W683,{1,2,3,4,5,6,7,8})),0))</f>
        <v>0</v>
      </c>
      <c r="AC683" s="58"/>
    </row>
    <row r="684" spans="1:29" ht="15" customHeight="1">
      <c r="A684" s="100" t="s">
        <v>479</v>
      </c>
      <c r="B684" s="101" t="s">
        <v>7</v>
      </c>
      <c r="C684" s="86" t="s">
        <v>39</v>
      </c>
      <c r="D684" s="102">
        <v>37</v>
      </c>
      <c r="E684" s="103">
        <v>36</v>
      </c>
      <c r="F684" s="102"/>
      <c r="G684" s="102">
        <v>35</v>
      </c>
      <c r="H684" s="102">
        <v>25</v>
      </c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4"/>
      <c r="W684" s="103"/>
      <c r="X684" s="105"/>
      <c r="Y684" s="50">
        <f>COUNT(D684:W684)</f>
        <v>4</v>
      </c>
      <c r="Z684" s="99">
        <f>IF(Y684=0,0,AVERAGE(D684:W684))</f>
        <v>33.25</v>
      </c>
      <c r="AA684" s="99">
        <f>IF(Y684=0,0,IF(Y684&gt;7,AVERAGE(LARGE(D684:W684,{1,2,3,4,5,6,7,8})),0))</f>
        <v>0</v>
      </c>
      <c r="AB684" s="99">
        <f>IF(Y684=0,0,IF(Y684&gt;7,SUM(LARGE(D684:W684,{1,2,3,4,5,6,7,8})),0))</f>
        <v>0</v>
      </c>
      <c r="AC684" s="58"/>
    </row>
    <row r="685" spans="1:29" ht="15" customHeight="1">
      <c r="A685" s="100" t="s">
        <v>479</v>
      </c>
      <c r="B685" s="101" t="s">
        <v>7</v>
      </c>
      <c r="C685" s="86" t="s">
        <v>55</v>
      </c>
      <c r="D685" s="102">
        <v>36</v>
      </c>
      <c r="E685" s="103">
        <v>34</v>
      </c>
      <c r="F685" s="102"/>
      <c r="G685" s="102">
        <v>32</v>
      </c>
      <c r="H685" s="102">
        <v>39</v>
      </c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4"/>
      <c r="W685" s="103"/>
      <c r="X685" s="105"/>
      <c r="Y685" s="50">
        <f>COUNT(D685:W685)</f>
        <v>4</v>
      </c>
      <c r="Z685" s="99">
        <f>IF(Y685=0,0,AVERAGE(D685:W685))</f>
        <v>35.25</v>
      </c>
      <c r="AA685" s="99">
        <f>IF(Y685=0,0,IF(Y685&gt;7,AVERAGE(LARGE(D685:W685,{1,2,3,4,5,6,7,8})),0))</f>
        <v>0</v>
      </c>
      <c r="AB685" s="99">
        <f>IF(Y685=0,0,IF(Y685&gt;7,SUM(LARGE(D685:W685,{1,2,3,4,5,6,7,8})),0))</f>
        <v>0</v>
      </c>
      <c r="AC685" s="58"/>
    </row>
    <row r="686" spans="1:29" ht="15" customHeight="1">
      <c r="A686" s="100" t="s">
        <v>480</v>
      </c>
      <c r="B686" s="101" t="s">
        <v>7</v>
      </c>
      <c r="C686" s="86" t="s">
        <v>39</v>
      </c>
      <c r="D686" s="102"/>
      <c r="E686" s="103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4"/>
      <c r="W686" s="103"/>
      <c r="X686" s="105"/>
      <c r="Y686" s="50">
        <f>COUNT(D686:W686)</f>
        <v>0</v>
      </c>
      <c r="Z686" s="99">
        <f>IF(Y686=0,0,AVERAGE(D686:W686))</f>
        <v>0</v>
      </c>
      <c r="AA686" s="99">
        <f>IF(Y686=0,0,IF(Y686&gt;7,AVERAGE(LARGE(D686:W686,{1,2,3,4,5,6,7,8})),0))</f>
        <v>0</v>
      </c>
      <c r="AB686" s="99">
        <f>IF(Y686=0,0,IF(Y686&gt;7,SUM(LARGE(D686:W686,{1,2,3,4,5,6,7,8})),0))</f>
        <v>0</v>
      </c>
      <c r="AC686" s="58"/>
    </row>
    <row r="687" spans="1:29" ht="15" customHeight="1">
      <c r="A687" s="100" t="s">
        <v>480</v>
      </c>
      <c r="B687" s="101" t="s">
        <v>7</v>
      </c>
      <c r="C687" s="86" t="s">
        <v>40</v>
      </c>
      <c r="D687" s="102"/>
      <c r="E687" s="103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4"/>
      <c r="W687" s="103"/>
      <c r="X687" s="110"/>
      <c r="Y687" s="50">
        <f>COUNT(D687:W687)</f>
        <v>0</v>
      </c>
      <c r="Z687" s="99">
        <f>IF(Y687=0,0,AVERAGE(D687:W687))</f>
        <v>0</v>
      </c>
      <c r="AA687" s="99">
        <f>IF(Y687=0,0,IF(Y687&gt;7,AVERAGE(LARGE(D687:W687,{1,2,3,4,5,6,7,8})),0))</f>
        <v>0</v>
      </c>
      <c r="AB687" s="99">
        <f>IF(Y687=0,0,IF(Y687&gt;7,SUM(LARGE(D687:W687,{1,2,3,4,5,6,7,8})),0))</f>
        <v>0</v>
      </c>
      <c r="AC687" s="58"/>
    </row>
    <row r="688" spans="1:29" ht="15" customHeight="1">
      <c r="A688" s="100" t="s">
        <v>481</v>
      </c>
      <c r="B688" s="101" t="s">
        <v>7</v>
      </c>
      <c r="C688" s="86" t="s">
        <v>47</v>
      </c>
      <c r="D688" s="102"/>
      <c r="E688" s="103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4"/>
      <c r="W688" s="103"/>
      <c r="X688" s="105"/>
      <c r="Y688" s="50">
        <f>COUNT(D688:W688)</f>
        <v>0</v>
      </c>
      <c r="Z688" s="99">
        <f>IF(Y688=0,0,AVERAGE(D688:W688))</f>
        <v>0</v>
      </c>
      <c r="AA688" s="99">
        <f>IF(Y688=0,0,IF(Y688&gt;7,AVERAGE(LARGE(D688:W688,{1,2,3,4,5,6,7,8})),0))</f>
        <v>0</v>
      </c>
      <c r="AB688" s="99">
        <f>IF(Y688=0,0,IF(Y688&gt;7,SUM(LARGE(D688:W688,{1,2,3,4,5,6,7,8})),0))</f>
        <v>0</v>
      </c>
      <c r="AC688" s="58"/>
    </row>
    <row r="689" spans="1:29" ht="15" customHeight="1">
      <c r="A689" s="100" t="s">
        <v>482</v>
      </c>
      <c r="B689" s="101" t="s">
        <v>2</v>
      </c>
      <c r="C689" s="86" t="s">
        <v>39</v>
      </c>
      <c r="D689" s="102"/>
      <c r="E689" s="103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4"/>
      <c r="W689" s="103"/>
      <c r="X689" s="105"/>
      <c r="Y689" s="50">
        <f>COUNT(D689:W689)</f>
        <v>0</v>
      </c>
      <c r="Z689" s="99">
        <f>IF(Y689=0,0,AVERAGE(D689:W689))</f>
        <v>0</v>
      </c>
      <c r="AA689" s="99">
        <f>IF(Y689=0,0,IF(Y689&gt;7,AVERAGE(LARGE(D689:W689,{1,2,3,4,5,6,7,8})),0))</f>
        <v>0</v>
      </c>
      <c r="AB689" s="99">
        <f>IF(Y689=0,0,IF(Y689&gt;7,SUM(LARGE(D689:W689,{1,2,3,4,5,6,7,8})),0))</f>
        <v>0</v>
      </c>
      <c r="AC689" s="58"/>
    </row>
    <row r="690" spans="1:29" ht="15" customHeight="1">
      <c r="A690" s="100" t="s">
        <v>483</v>
      </c>
      <c r="B690" s="101" t="s">
        <v>9</v>
      </c>
      <c r="C690" s="86" t="s">
        <v>39</v>
      </c>
      <c r="D690" s="102"/>
      <c r="E690" s="103"/>
      <c r="F690" s="102"/>
      <c r="G690" s="102">
        <v>42</v>
      </c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4"/>
      <c r="W690" s="103"/>
      <c r="X690" s="105"/>
      <c r="Y690" s="50">
        <f>COUNT(D690:W690)</f>
        <v>1</v>
      </c>
      <c r="Z690" s="99">
        <f>IF(Y690=0,0,AVERAGE(D690:W690))</f>
        <v>42</v>
      </c>
      <c r="AA690" s="99">
        <f>IF(Y690=0,0,IF(Y690&gt;7,AVERAGE(LARGE(D690:W690,{1,2,3,4,5,6,7,8})),0))</f>
        <v>0</v>
      </c>
      <c r="AB690" s="99">
        <f>IF(Y690=0,0,IF(Y690&gt;7,SUM(LARGE(D690:W690,{1,2,3,4,5,6,7,8})),0))</f>
        <v>0</v>
      </c>
      <c r="AC690" s="58"/>
    </row>
    <row r="691" spans="1:29" ht="15" customHeight="1">
      <c r="A691" s="100" t="s">
        <v>483</v>
      </c>
      <c r="B691" s="101" t="s">
        <v>9</v>
      </c>
      <c r="C691" s="86" t="s">
        <v>44</v>
      </c>
      <c r="D691" s="102"/>
      <c r="E691" s="103"/>
      <c r="F691" s="102"/>
      <c r="G691" s="102">
        <v>44</v>
      </c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4"/>
      <c r="W691" s="103"/>
      <c r="X691" s="105"/>
      <c r="Y691" s="50">
        <f>COUNT(D691:W691)</f>
        <v>1</v>
      </c>
      <c r="Z691" s="99">
        <f>IF(Y691=0,0,AVERAGE(D691:W691))</f>
        <v>44</v>
      </c>
      <c r="AA691" s="99">
        <f>IF(Y691=0,0,IF(Y691&gt;7,AVERAGE(LARGE(D691:W691,{1,2,3,4,5,6,7,8})),0))</f>
        <v>0</v>
      </c>
      <c r="AB691" s="99">
        <f>IF(Y691=0,0,IF(Y691&gt;7,SUM(LARGE(D691:W691,{1,2,3,4,5,6,7,8})),0))</f>
        <v>0</v>
      </c>
      <c r="AC691" s="58"/>
    </row>
    <row r="692" spans="1:29" ht="15" customHeight="1">
      <c r="A692" s="100" t="s">
        <v>484</v>
      </c>
      <c r="B692" s="101" t="s">
        <v>3</v>
      </c>
      <c r="C692" s="86" t="s">
        <v>39</v>
      </c>
      <c r="D692" s="102"/>
      <c r="E692" s="103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4"/>
      <c r="W692" s="103"/>
      <c r="X692" s="105"/>
      <c r="Y692" s="50">
        <f>COUNT(D692:W692)</f>
        <v>0</v>
      </c>
      <c r="Z692" s="99">
        <f>IF(Y692=0,0,AVERAGE(D692:W692))</f>
        <v>0</v>
      </c>
      <c r="AA692" s="99">
        <f>IF(Y692=0,0,IF(Y692&gt;7,AVERAGE(LARGE(D692:W692,{1,2,3,4,5,6,7,8})),0))</f>
        <v>0</v>
      </c>
      <c r="AB692" s="99">
        <f>IF(Y692=0,0,IF(Y692&gt;7,SUM(LARGE(D692:W692,{1,2,3,4,5,6,7,8})),0))</f>
        <v>0</v>
      </c>
      <c r="AC692" s="58"/>
    </row>
    <row r="693" spans="1:29" ht="15" customHeight="1">
      <c r="A693" s="100" t="s">
        <v>485</v>
      </c>
      <c r="B693" s="101" t="s">
        <v>10</v>
      </c>
      <c r="C693" s="86" t="s">
        <v>39</v>
      </c>
      <c r="D693" s="102">
        <v>42</v>
      </c>
      <c r="E693" s="103">
        <v>41</v>
      </c>
      <c r="F693" s="102">
        <v>44</v>
      </c>
      <c r="G693" s="102">
        <v>37</v>
      </c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4"/>
      <c r="W693" s="103"/>
      <c r="X693" s="105"/>
      <c r="Y693" s="50">
        <f>COUNT(D693:W693)</f>
        <v>4</v>
      </c>
      <c r="Z693" s="99">
        <f>IF(Y693=0,0,AVERAGE(D693:W693))</f>
        <v>41</v>
      </c>
      <c r="AA693" s="99">
        <f>IF(Y693=0,0,IF(Y693&gt;7,AVERAGE(LARGE(D693:W693,{1,2,3,4,5,6,7,8})),0))</f>
        <v>0</v>
      </c>
      <c r="AB693" s="99">
        <f>IF(Y693=0,0,IF(Y693&gt;7,SUM(LARGE(D693:W693,{1,2,3,4,5,6,7,8})),0))</f>
        <v>0</v>
      </c>
      <c r="AC693" s="58"/>
    </row>
    <row r="694" spans="1:29" ht="15" customHeight="1">
      <c r="A694" s="107" t="s">
        <v>486</v>
      </c>
      <c r="B694" s="105" t="s">
        <v>10</v>
      </c>
      <c r="C694" s="86" t="s">
        <v>40</v>
      </c>
      <c r="D694" s="102">
        <v>38</v>
      </c>
      <c r="E694" s="103">
        <v>37</v>
      </c>
      <c r="F694" s="102">
        <v>37</v>
      </c>
      <c r="G694" s="102">
        <v>29</v>
      </c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4"/>
      <c r="W694" s="103"/>
      <c r="X694" s="105"/>
      <c r="Y694" s="50">
        <f>COUNT(D694:W694)</f>
        <v>4</v>
      </c>
      <c r="Z694" s="99">
        <f>IF(Y694=0,0,AVERAGE(D694:W694))</f>
        <v>35.25</v>
      </c>
      <c r="AA694" s="99">
        <f>IF(Y694=0,0,IF(Y694&gt;7,AVERAGE(LARGE(D694:W694,{1,2,3,4,5,6,7,8})),0))</f>
        <v>0</v>
      </c>
      <c r="AB694" s="99">
        <f>IF(Y694=0,0,IF(Y694&gt;7,SUM(LARGE(D694:W694,{1,2,3,4,5,6,7,8})),0))</f>
        <v>0</v>
      </c>
      <c r="AC694" s="58"/>
    </row>
    <row r="695" spans="1:29" ht="15" customHeight="1">
      <c r="A695" s="100" t="s">
        <v>487</v>
      </c>
      <c r="B695" s="101" t="s">
        <v>10</v>
      </c>
      <c r="C695" s="86" t="s">
        <v>39</v>
      </c>
      <c r="D695" s="102"/>
      <c r="E695" s="103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4"/>
      <c r="W695" s="111"/>
      <c r="X695" s="105"/>
      <c r="Y695" s="50">
        <f>COUNT(D695:W695)</f>
        <v>0</v>
      </c>
      <c r="Z695" s="99">
        <f>IF(Y695=0,0,AVERAGE(D695:W695))</f>
        <v>0</v>
      </c>
      <c r="AA695" s="99">
        <f>IF(Y695=0,0,IF(Y695&gt;7,AVERAGE(LARGE(D695:W695,{1,2,3,4,5,6,7,8})),0))</f>
        <v>0</v>
      </c>
      <c r="AB695" s="99">
        <f>IF(Y695=0,0,IF(Y695&gt;7,SUM(LARGE(D695:W695,{1,2,3,4,5,6,7,8})),0))</f>
        <v>0</v>
      </c>
      <c r="AC695" s="58"/>
    </row>
    <row r="696" spans="1:29" ht="15" customHeight="1">
      <c r="A696" s="100" t="s">
        <v>488</v>
      </c>
      <c r="B696" s="101" t="s">
        <v>4</v>
      </c>
      <c r="C696" s="86" t="s">
        <v>39</v>
      </c>
      <c r="D696" s="102">
        <v>38</v>
      </c>
      <c r="E696" s="103">
        <v>35</v>
      </c>
      <c r="F696" s="102">
        <v>34</v>
      </c>
      <c r="G696" s="102"/>
      <c r="H696" s="102">
        <v>38</v>
      </c>
      <c r="I696" s="102">
        <v>39</v>
      </c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4">
        <v>38</v>
      </c>
      <c r="W696" s="103"/>
      <c r="X696" s="105"/>
      <c r="Y696" s="50">
        <f>COUNT(D696:W696)</f>
        <v>6</v>
      </c>
      <c r="Z696" s="99">
        <f>IF(Y696=0,0,AVERAGE(D696:W696))</f>
        <v>37</v>
      </c>
      <c r="AA696" s="99">
        <f>IF(Y696=0,0,IF(Y696&gt;7,AVERAGE(LARGE(D696:W696,{1,2,3,4,5,6,7,8})),0))</f>
        <v>0</v>
      </c>
      <c r="AB696" s="99">
        <f>IF(Y696=0,0,IF(Y696&gt;7,SUM(LARGE(D696:W696,{1,2,3,4,5,6,7,8})),0))</f>
        <v>0</v>
      </c>
      <c r="AC696" s="58"/>
    </row>
    <row r="697" spans="1:29" ht="15" customHeight="1">
      <c r="A697" s="100" t="s">
        <v>488</v>
      </c>
      <c r="B697" s="101" t="s">
        <v>4</v>
      </c>
      <c r="C697" s="86" t="s">
        <v>55</v>
      </c>
      <c r="D697" s="102">
        <v>33</v>
      </c>
      <c r="E697" s="103">
        <v>39</v>
      </c>
      <c r="F697" s="102">
        <v>35</v>
      </c>
      <c r="G697" s="102"/>
      <c r="H697" s="102">
        <v>33</v>
      </c>
      <c r="I697" s="102">
        <v>32</v>
      </c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9"/>
      <c r="U697" s="102"/>
      <c r="V697" s="104">
        <v>35</v>
      </c>
      <c r="W697" s="103"/>
      <c r="X697" s="105"/>
      <c r="Y697" s="50">
        <f>COUNT(D697:W697)</f>
        <v>6</v>
      </c>
      <c r="Z697" s="99">
        <f>IF(Y697=0,0,AVERAGE(D697:W697))</f>
        <v>34.5</v>
      </c>
      <c r="AA697" s="99">
        <f>IF(Y697=0,0,IF(Y697&gt;7,AVERAGE(LARGE(D697:W697,{1,2,3,4,5,6,7,8})),0))</f>
        <v>0</v>
      </c>
      <c r="AB697" s="99">
        <f>IF(Y697=0,0,IF(Y697&gt;7,SUM(LARGE(D697:W697,{1,2,3,4,5,6,7,8})),0))</f>
        <v>0</v>
      </c>
      <c r="AC697" s="58"/>
    </row>
    <row r="698" spans="1:29" ht="15" customHeight="1">
      <c r="A698" s="100" t="s">
        <v>489</v>
      </c>
      <c r="B698" s="101" t="s">
        <v>2</v>
      </c>
      <c r="C698" s="86" t="s">
        <v>39</v>
      </c>
      <c r="D698" s="102"/>
      <c r="E698" s="103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4"/>
      <c r="W698" s="103"/>
      <c r="X698" s="105"/>
      <c r="Y698" s="50">
        <f>COUNT(D698:W698)</f>
        <v>0</v>
      </c>
      <c r="Z698" s="99">
        <f>IF(Y698=0,0,AVERAGE(D698:W698))</f>
        <v>0</v>
      </c>
      <c r="AA698" s="99">
        <f>IF(Y698=0,0,IF(Y698&gt;7,AVERAGE(LARGE(D698:W698,{1,2,3,4,5,6,7,8})),0))</f>
        <v>0</v>
      </c>
      <c r="AB698" s="99">
        <f>IF(Y698=0,0,IF(Y698&gt;7,SUM(LARGE(D698:W698,{1,2,3,4,5,6,7,8})),0))</f>
        <v>0</v>
      </c>
      <c r="AC698" s="58"/>
    </row>
    <row r="699" spans="1:29" ht="15" customHeight="1">
      <c r="A699" s="100" t="s">
        <v>490</v>
      </c>
      <c r="B699" s="101" t="s">
        <v>10</v>
      </c>
      <c r="C699" s="86" t="s">
        <v>39</v>
      </c>
      <c r="D699" s="102"/>
      <c r="E699" s="103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4"/>
      <c r="W699" s="103"/>
      <c r="X699" s="105"/>
      <c r="Y699" s="50">
        <f>COUNT(D699:W699)</f>
        <v>0</v>
      </c>
      <c r="Z699" s="99">
        <f>IF(Y699=0,0,AVERAGE(D699:W699))</f>
        <v>0</v>
      </c>
      <c r="AA699" s="99">
        <f>IF(Y699=0,0,IF(Y699&gt;7,AVERAGE(LARGE(D699:W699,{1,2,3,4,5,6,7,8})),0))</f>
        <v>0</v>
      </c>
      <c r="AB699" s="99">
        <f>IF(Y699=0,0,IF(Y699&gt;7,SUM(LARGE(D699:W699,{1,2,3,4,5,6,7,8})),0))</f>
        <v>0</v>
      </c>
      <c r="AC699" s="58"/>
    </row>
    <row r="700" spans="1:29" ht="15" customHeight="1">
      <c r="A700" s="100" t="s">
        <v>649</v>
      </c>
      <c r="B700" s="101" t="s">
        <v>4</v>
      </c>
      <c r="C700" s="86" t="s">
        <v>47</v>
      </c>
      <c r="D700" s="102"/>
      <c r="E700" s="103"/>
      <c r="F700" s="102">
        <v>24</v>
      </c>
      <c r="G700" s="102"/>
      <c r="H700" s="102"/>
      <c r="I700" s="102">
        <v>31</v>
      </c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4"/>
      <c r="W700" s="103"/>
      <c r="X700" s="105"/>
      <c r="Y700" s="50">
        <f>COUNT(D700:W700)</f>
        <v>2</v>
      </c>
      <c r="Z700" s="99">
        <f>IF(Y700=0,0,AVERAGE(D700:W700))</f>
        <v>27.5</v>
      </c>
      <c r="AA700" s="99">
        <f>IF(Y700=0,0,IF(Y700&gt;7,AVERAGE(LARGE(D700:W700,{1,2,3,4,5,6,7,8})),0))</f>
        <v>0</v>
      </c>
      <c r="AB700" s="99">
        <f>IF(Y700=0,0,IF(Y700&gt;7,SUM(LARGE(D700:W700,{1,2,3,4,5,6,7,8})),0))</f>
        <v>0</v>
      </c>
      <c r="AC700" s="58"/>
    </row>
    <row r="701" spans="1:29" ht="15" customHeight="1">
      <c r="A701" s="100" t="s">
        <v>650</v>
      </c>
      <c r="B701" s="101" t="s">
        <v>4</v>
      </c>
      <c r="C701" s="86" t="s">
        <v>39</v>
      </c>
      <c r="D701" s="102"/>
      <c r="E701" s="103"/>
      <c r="F701" s="102">
        <v>25</v>
      </c>
      <c r="G701" s="102"/>
      <c r="H701" s="102"/>
      <c r="I701" s="102">
        <v>33</v>
      </c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4"/>
      <c r="W701" s="103"/>
      <c r="X701" s="105"/>
      <c r="Y701" s="50">
        <f>COUNT(D701:W701)</f>
        <v>2</v>
      </c>
      <c r="Z701" s="99">
        <f>IF(Y701=0,0,AVERAGE(D701:W701))</f>
        <v>29</v>
      </c>
      <c r="AA701" s="99">
        <f>IF(Y701=0,0,IF(Y701&gt;7,AVERAGE(LARGE(D701:W701,{1,2,3,4,5,6,7,8})),0))</f>
        <v>0</v>
      </c>
      <c r="AB701" s="99">
        <f>IF(Y701=0,0,IF(Y701&gt;7,SUM(LARGE(D701:W701,{1,2,3,4,5,6,7,8})),0))</f>
        <v>0</v>
      </c>
      <c r="AC701" s="58"/>
    </row>
    <row r="702" spans="1:29" ht="15" customHeight="1">
      <c r="A702" s="100" t="s">
        <v>491</v>
      </c>
      <c r="B702" s="101" t="s">
        <v>5</v>
      </c>
      <c r="C702" s="86" t="s">
        <v>49</v>
      </c>
      <c r="D702" s="102">
        <v>43</v>
      </c>
      <c r="E702" s="103">
        <v>41</v>
      </c>
      <c r="F702" s="102"/>
      <c r="G702" s="102">
        <v>41</v>
      </c>
      <c r="H702" s="102"/>
      <c r="I702" s="102">
        <v>43</v>
      </c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4"/>
      <c r="W702" s="103"/>
      <c r="X702" s="105"/>
      <c r="Y702" s="50">
        <f>COUNT(D702:W702)</f>
        <v>4</v>
      </c>
      <c r="Z702" s="99">
        <f>IF(Y702=0,0,AVERAGE(D702:W702))</f>
        <v>42</v>
      </c>
      <c r="AA702" s="99">
        <f>IF(Y702=0,0,IF(Y702&gt;7,AVERAGE(LARGE(D702:W702,{1,2,3,4,5,6,7,8})),0))</f>
        <v>0</v>
      </c>
      <c r="AB702" s="99">
        <f>IF(Y702=0,0,IF(Y702&gt;7,SUM(LARGE(D702:W702,{1,2,3,4,5,6,7,8})),0))</f>
        <v>0</v>
      </c>
      <c r="AC702" s="58"/>
    </row>
    <row r="703" spans="1:29" ht="15" customHeight="1">
      <c r="A703" s="100" t="s">
        <v>492</v>
      </c>
      <c r="B703" s="101" t="s">
        <v>4</v>
      </c>
      <c r="C703" s="86" t="s">
        <v>39</v>
      </c>
      <c r="D703" s="102">
        <v>42</v>
      </c>
      <c r="E703" s="103">
        <v>44</v>
      </c>
      <c r="F703" s="102">
        <v>37</v>
      </c>
      <c r="G703" s="102">
        <v>39</v>
      </c>
      <c r="H703" s="102">
        <v>35</v>
      </c>
      <c r="I703" s="102">
        <v>38</v>
      </c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4"/>
      <c r="W703" s="103"/>
      <c r="X703" s="105"/>
      <c r="Y703" s="50">
        <f>COUNT(D703:W703)</f>
        <v>6</v>
      </c>
      <c r="Z703" s="99">
        <f>IF(Y703=0,0,AVERAGE(D703:W703))</f>
        <v>39.166666666666664</v>
      </c>
      <c r="AA703" s="99">
        <f>IF(Y703=0,0,IF(Y703&gt;7,AVERAGE(LARGE(D703:W703,{1,2,3,4,5,6,7,8})),0))</f>
        <v>0</v>
      </c>
      <c r="AB703" s="99">
        <f>IF(Y703=0,0,IF(Y703&gt;7,SUM(LARGE(D703:W703,{1,2,3,4,5,6,7,8})),0))</f>
        <v>0</v>
      </c>
      <c r="AC703" s="58"/>
    </row>
    <row r="704" spans="1:29" ht="15" customHeight="1">
      <c r="A704" s="100" t="s">
        <v>492</v>
      </c>
      <c r="B704" s="101" t="s">
        <v>4</v>
      </c>
      <c r="C704" s="86" t="s">
        <v>40</v>
      </c>
      <c r="D704" s="102"/>
      <c r="E704" s="103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4"/>
      <c r="W704" s="103"/>
      <c r="X704" s="105"/>
      <c r="Y704" s="50">
        <f>COUNT(D704:W704)</f>
        <v>0</v>
      </c>
      <c r="Z704" s="99">
        <f>IF(Y704=0,0,AVERAGE(D704:W704))</f>
        <v>0</v>
      </c>
      <c r="AA704" s="99">
        <f>IF(Y704=0,0,IF(Y704&gt;7,AVERAGE(LARGE(D704:W704,{1,2,3,4,5,6,7,8})),0))</f>
        <v>0</v>
      </c>
      <c r="AB704" s="99">
        <f>IF(Y704=0,0,IF(Y704&gt;7,SUM(LARGE(D704:W704,{1,2,3,4,5,6,7,8})),0))</f>
        <v>0</v>
      </c>
      <c r="AC704" s="58"/>
    </row>
    <row r="705" spans="1:29" ht="15" customHeight="1">
      <c r="A705" s="100" t="s">
        <v>492</v>
      </c>
      <c r="B705" s="101" t="s">
        <v>3</v>
      </c>
      <c r="C705" s="86" t="s">
        <v>55</v>
      </c>
      <c r="D705" s="102">
        <v>33</v>
      </c>
      <c r="E705" s="103">
        <v>38</v>
      </c>
      <c r="F705" s="102">
        <v>30</v>
      </c>
      <c r="G705" s="102">
        <v>32</v>
      </c>
      <c r="H705" s="102">
        <v>37</v>
      </c>
      <c r="I705" s="102">
        <v>34</v>
      </c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4"/>
      <c r="W705" s="103"/>
      <c r="X705" s="105"/>
      <c r="Y705" s="50">
        <f>COUNT(D705:W705)</f>
        <v>6</v>
      </c>
      <c r="Z705" s="99">
        <f>IF(Y705=0,0,AVERAGE(D705:W705))</f>
        <v>34</v>
      </c>
      <c r="AA705" s="99">
        <f>IF(Y705=0,0,IF(Y705&gt;7,AVERAGE(LARGE(D705:W705,{1,2,3,4,5,6,7,8})),0))</f>
        <v>0</v>
      </c>
      <c r="AB705" s="99">
        <f>IF(Y705=0,0,IF(Y705&gt;7,SUM(LARGE(D705:W705,{1,2,3,4,5,6,7,8})),0))</f>
        <v>0</v>
      </c>
      <c r="AC705" s="58"/>
    </row>
    <row r="706" spans="1:29" ht="15" customHeight="1">
      <c r="A706" s="100" t="s">
        <v>493</v>
      </c>
      <c r="B706" s="101" t="s">
        <v>9</v>
      </c>
      <c r="C706" s="86" t="s">
        <v>39</v>
      </c>
      <c r="D706" s="102"/>
      <c r="E706" s="103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4"/>
      <c r="W706" s="103"/>
      <c r="X706" s="105"/>
      <c r="Y706" s="50">
        <f>COUNT(D706:W706)</f>
        <v>0</v>
      </c>
      <c r="Z706" s="99">
        <f>IF(Y706=0,0,AVERAGE(D706:W706))</f>
        <v>0</v>
      </c>
      <c r="AA706" s="99">
        <f>IF(Y706=0,0,IF(Y706&gt;7,AVERAGE(LARGE(D706:W706,{1,2,3,4,5,6,7,8})),0))</f>
        <v>0</v>
      </c>
      <c r="AB706" s="99">
        <f>IF(Y706=0,0,IF(Y706&gt;7,SUM(LARGE(D706:W706,{1,2,3,4,5,6,7,8})),0))</f>
        <v>0</v>
      </c>
      <c r="AC706" s="58"/>
    </row>
    <row r="707" spans="1:29" ht="15" customHeight="1">
      <c r="A707" s="100" t="s">
        <v>494</v>
      </c>
      <c r="B707" s="101" t="s">
        <v>6</v>
      </c>
      <c r="C707" s="86" t="s">
        <v>39</v>
      </c>
      <c r="D707" s="102"/>
      <c r="E707" s="103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4"/>
      <c r="W707" s="103"/>
      <c r="X707" s="105"/>
      <c r="Y707" s="50">
        <f>COUNT(D707:W707)</f>
        <v>0</v>
      </c>
      <c r="Z707" s="99">
        <f>IF(Y707=0,0,AVERAGE(D707:W707))</f>
        <v>0</v>
      </c>
      <c r="AA707" s="99">
        <f>IF(Y707=0,0,IF(Y707&gt;7,AVERAGE(LARGE(D707:W707,{1,2,3,4,5,6,7,8})),0))</f>
        <v>0</v>
      </c>
      <c r="AB707" s="99">
        <f>IF(Y707=0,0,IF(Y707&gt;7,SUM(LARGE(D707:W707,{1,2,3,4,5,6,7,8})),0))</f>
        <v>0</v>
      </c>
      <c r="AC707" s="58"/>
    </row>
    <row r="708" spans="1:29" ht="15" customHeight="1">
      <c r="A708" s="100" t="s">
        <v>495</v>
      </c>
      <c r="B708" s="101" t="s">
        <v>4</v>
      </c>
      <c r="C708" s="86" t="s">
        <v>39</v>
      </c>
      <c r="D708" s="102"/>
      <c r="E708" s="103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4"/>
      <c r="W708" s="103"/>
      <c r="X708" s="105"/>
      <c r="Y708" s="50">
        <f>COUNT(D708:W708)</f>
        <v>0</v>
      </c>
      <c r="Z708" s="99">
        <f>IF(Y708=0,0,AVERAGE(D708:W708))</f>
        <v>0</v>
      </c>
      <c r="AA708" s="99">
        <f>IF(Y708=0,0,IF(Y708&gt;7,AVERAGE(LARGE(D708:W708,{1,2,3,4,5,6,7,8})),0))</f>
        <v>0</v>
      </c>
      <c r="AB708" s="99">
        <f>IF(Y708=0,0,IF(Y708&gt;7,SUM(LARGE(D708:W708,{1,2,3,4,5,6,7,8})),0))</f>
        <v>0</v>
      </c>
      <c r="AC708" s="58"/>
    </row>
    <row r="709" spans="1:29" ht="15" customHeight="1">
      <c r="A709" s="100" t="s">
        <v>495</v>
      </c>
      <c r="B709" s="101" t="s">
        <v>4</v>
      </c>
      <c r="C709" s="86" t="s">
        <v>55</v>
      </c>
      <c r="D709" s="102"/>
      <c r="E709" s="103">
        <v>34</v>
      </c>
      <c r="F709" s="102">
        <v>38</v>
      </c>
      <c r="G709" s="102">
        <v>31</v>
      </c>
      <c r="H709" s="102">
        <v>39</v>
      </c>
      <c r="I709" s="102">
        <v>38</v>
      </c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9"/>
      <c r="U709" s="102"/>
      <c r="V709" s="104">
        <v>33</v>
      </c>
      <c r="W709" s="103"/>
      <c r="X709" s="105"/>
      <c r="Y709" s="50">
        <f>COUNT(D709:W709)</f>
        <v>6</v>
      </c>
      <c r="Z709" s="99">
        <f>IF(Y709=0,0,AVERAGE(D709:W709))</f>
        <v>35.5</v>
      </c>
      <c r="AA709" s="99">
        <f>IF(Y709=0,0,IF(Y709&gt;7,AVERAGE(LARGE(D709:W709,{1,2,3,4,5,6,7,8})),0))</f>
        <v>0</v>
      </c>
      <c r="AB709" s="99">
        <f>IF(Y709=0,0,IF(Y709&gt;7,SUM(LARGE(D709:W709,{1,2,3,4,5,6,7,8})),0))</f>
        <v>0</v>
      </c>
      <c r="AC709" s="58"/>
    </row>
    <row r="710" spans="1:29" ht="15" customHeight="1">
      <c r="A710" s="100" t="s">
        <v>496</v>
      </c>
      <c r="B710" s="101" t="s">
        <v>3</v>
      </c>
      <c r="C710" s="86" t="s">
        <v>39</v>
      </c>
      <c r="D710" s="102"/>
      <c r="E710" s="103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4"/>
      <c r="W710" s="103"/>
      <c r="X710" s="105"/>
      <c r="Y710" s="50">
        <f>COUNT(D710:W710)</f>
        <v>0</v>
      </c>
      <c r="Z710" s="99">
        <f>IF(Y710=0,0,AVERAGE(D710:W710))</f>
        <v>0</v>
      </c>
      <c r="AA710" s="99">
        <f>IF(Y710=0,0,IF(Y710&gt;7,AVERAGE(LARGE(D710:W710,{1,2,3,4,5,6,7,8})),0))</f>
        <v>0</v>
      </c>
      <c r="AB710" s="99">
        <f>IF(Y710=0,0,IF(Y710&gt;7,SUM(LARGE(D710:W710,{1,2,3,4,5,6,7,8})),0))</f>
        <v>0</v>
      </c>
      <c r="AC710" s="58"/>
    </row>
    <row r="711" spans="1:29" ht="15" customHeight="1">
      <c r="A711" s="100" t="s">
        <v>497</v>
      </c>
      <c r="B711" s="101" t="s">
        <v>4</v>
      </c>
      <c r="C711" s="86" t="s">
        <v>39</v>
      </c>
      <c r="D711" s="102"/>
      <c r="E711" s="103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4"/>
      <c r="W711" s="111"/>
      <c r="X711" s="105"/>
      <c r="Y711" s="50">
        <f>COUNT(D711:W711)</f>
        <v>0</v>
      </c>
      <c r="Z711" s="99">
        <f>IF(Y711=0,0,AVERAGE(D711:W711))</f>
        <v>0</v>
      </c>
      <c r="AA711" s="99">
        <f>IF(Y711=0,0,IF(Y711&gt;7,AVERAGE(LARGE(D711:W711,{1,2,3,4,5,6,7,8})),0))</f>
        <v>0</v>
      </c>
      <c r="AB711" s="99">
        <f>IF(Y711=0,0,IF(Y711&gt;7,SUM(LARGE(D711:W711,{1,2,3,4,5,6,7,8})),0))</f>
        <v>0</v>
      </c>
      <c r="AC711" s="58"/>
    </row>
    <row r="712" spans="1:29" ht="15" customHeight="1">
      <c r="A712" s="100" t="s">
        <v>498</v>
      </c>
      <c r="B712" s="101" t="s">
        <v>6</v>
      </c>
      <c r="C712" s="86" t="s">
        <v>39</v>
      </c>
      <c r="D712" s="102"/>
      <c r="E712" s="103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4"/>
      <c r="W712" s="103"/>
      <c r="X712" s="105"/>
      <c r="Y712" s="50">
        <f>COUNT(D712:W712)</f>
        <v>0</v>
      </c>
      <c r="Z712" s="99">
        <f>IF(Y712=0,0,AVERAGE(D712:W712))</f>
        <v>0</v>
      </c>
      <c r="AA712" s="99">
        <f>IF(Y712=0,0,IF(Y712&gt;7,AVERAGE(LARGE(D712:W712,{1,2,3,4,5,6,7,8})),0))</f>
        <v>0</v>
      </c>
      <c r="AB712" s="99">
        <f>IF(Y712=0,0,IF(Y712&gt;7,SUM(LARGE(D712:W712,{1,2,3,4,5,6,7,8})),0))</f>
        <v>0</v>
      </c>
      <c r="AC712" s="58"/>
    </row>
    <row r="713" spans="1:29" ht="15" customHeight="1">
      <c r="A713" s="100" t="s">
        <v>498</v>
      </c>
      <c r="B713" s="101" t="s">
        <v>6</v>
      </c>
      <c r="C713" s="86" t="s">
        <v>55</v>
      </c>
      <c r="D713" s="102"/>
      <c r="E713" s="103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4"/>
      <c r="W713" s="103"/>
      <c r="X713" s="105"/>
      <c r="Y713" s="50">
        <f>COUNT(D713:W713)</f>
        <v>0</v>
      </c>
      <c r="Z713" s="99">
        <f>IF(Y713=0,0,AVERAGE(D713:W713))</f>
        <v>0</v>
      </c>
      <c r="AA713" s="99">
        <f>IF(Y713=0,0,IF(Y713&gt;7,AVERAGE(LARGE(D713:W713,{1,2,3,4,5,6,7,8})),0))</f>
        <v>0</v>
      </c>
      <c r="AB713" s="99">
        <f>IF(Y713=0,0,IF(Y713&gt;7,SUM(LARGE(D713:W713,{1,2,3,4,5,6,7,8})),0))</f>
        <v>0</v>
      </c>
      <c r="AC713" s="58"/>
    </row>
    <row r="714" spans="1:29" ht="15" customHeight="1">
      <c r="A714" s="100" t="s">
        <v>499</v>
      </c>
      <c r="B714" s="101" t="s">
        <v>3</v>
      </c>
      <c r="C714" s="86" t="s">
        <v>39</v>
      </c>
      <c r="D714" s="102"/>
      <c r="E714" s="103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4"/>
      <c r="W714" s="103"/>
      <c r="X714" s="110"/>
      <c r="Y714" s="50">
        <f>COUNT(D714:W714)</f>
        <v>0</v>
      </c>
      <c r="Z714" s="99">
        <f>IF(Y714=0,0,AVERAGE(D714:W714))</f>
        <v>0</v>
      </c>
      <c r="AA714" s="99">
        <f>IF(Y714=0,0,IF(Y714&gt;7,AVERAGE(LARGE(D714:W714,{1,2,3,4,5,6,7,8})),0))</f>
        <v>0</v>
      </c>
      <c r="AB714" s="99">
        <f>IF(Y714=0,0,IF(Y714&gt;7,SUM(LARGE(D714:W714,{1,2,3,4,5,6,7,8})),0))</f>
        <v>0</v>
      </c>
      <c r="AC714" s="58"/>
    </row>
    <row r="715" spans="1:29" ht="15" customHeight="1">
      <c r="A715" s="100" t="s">
        <v>500</v>
      </c>
      <c r="B715" s="101" t="s">
        <v>8</v>
      </c>
      <c r="C715" s="86" t="s">
        <v>47</v>
      </c>
      <c r="D715" s="102"/>
      <c r="E715" s="103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4"/>
      <c r="W715" s="103"/>
      <c r="X715" s="105"/>
      <c r="Y715" s="50">
        <f>COUNT(D715:W715)</f>
        <v>0</v>
      </c>
      <c r="Z715" s="99">
        <f>IF(Y715=0,0,AVERAGE(D715:W715))</f>
        <v>0</v>
      </c>
      <c r="AA715" s="99">
        <f>IF(Y715=0,0,IF(Y715&gt;7,AVERAGE(LARGE(D715:W715,{1,2,3,4,5,6,7,8})),0))</f>
        <v>0</v>
      </c>
      <c r="AB715" s="99">
        <f>IF(Y715=0,0,IF(Y715&gt;7,SUM(LARGE(D715:W715,{1,2,3,4,5,6,7,8})),0))</f>
        <v>0</v>
      </c>
      <c r="AC715" s="58"/>
    </row>
    <row r="716" spans="1:29" ht="15" customHeight="1">
      <c r="A716" s="100" t="s">
        <v>500</v>
      </c>
      <c r="B716" s="101" t="s">
        <v>8</v>
      </c>
      <c r="C716" s="86" t="s">
        <v>49</v>
      </c>
      <c r="D716" s="102">
        <v>22</v>
      </c>
      <c r="E716" s="103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4"/>
      <c r="W716" s="103"/>
      <c r="X716" s="105"/>
      <c r="Y716" s="50">
        <f>COUNT(D716:W716)</f>
        <v>1</v>
      </c>
      <c r="Z716" s="99">
        <f>IF(Y716=0,0,AVERAGE(D716:W716))</f>
        <v>22</v>
      </c>
      <c r="AA716" s="99">
        <f>IF(Y716=0,0,IF(Y716&gt;7,AVERAGE(LARGE(D716:W716,{1,2,3,4,5,6,7,8})),0))</f>
        <v>0</v>
      </c>
      <c r="AB716" s="99">
        <f>IF(Y716=0,0,IF(Y716&gt;7,SUM(LARGE(D716:W716,{1,2,3,4,5,6,7,8})),0))</f>
        <v>0</v>
      </c>
      <c r="AC716" s="58"/>
    </row>
    <row r="717" spans="1:29" ht="15" customHeight="1">
      <c r="A717" s="100" t="s">
        <v>501</v>
      </c>
      <c r="B717" s="101" t="s">
        <v>631</v>
      </c>
      <c r="C717" s="86" t="s">
        <v>39</v>
      </c>
      <c r="D717" s="102">
        <v>33</v>
      </c>
      <c r="E717" s="103"/>
      <c r="F717" s="102">
        <v>44</v>
      </c>
      <c r="G717" s="102"/>
      <c r="H717" s="102">
        <v>32</v>
      </c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4"/>
      <c r="W717" s="103"/>
      <c r="X717" s="105"/>
      <c r="Y717" s="50">
        <f>COUNT(D717:W717)</f>
        <v>3</v>
      </c>
      <c r="Z717" s="99">
        <f>IF(Y717=0,0,AVERAGE(D717:W717))</f>
        <v>36.333333333333336</v>
      </c>
      <c r="AA717" s="99">
        <f>IF(Y717=0,0,IF(Y717&gt;7,AVERAGE(LARGE(D717:W717,{1,2,3,4,5,6,7,8})),0))</f>
        <v>0</v>
      </c>
      <c r="AB717" s="99">
        <f>IF(Y717=0,0,IF(Y717&gt;7,SUM(LARGE(D717:W717,{1,2,3,4,5,6,7,8})),0))</f>
        <v>0</v>
      </c>
      <c r="AC717" s="58"/>
    </row>
    <row r="718" spans="1:29" ht="15" customHeight="1">
      <c r="A718" s="100" t="s">
        <v>501</v>
      </c>
      <c r="B718" s="101" t="s">
        <v>631</v>
      </c>
      <c r="C718" s="86" t="s">
        <v>40</v>
      </c>
      <c r="D718" s="102"/>
      <c r="E718" s="103"/>
      <c r="F718" s="102">
        <v>39</v>
      </c>
      <c r="G718" s="102"/>
      <c r="H718" s="102">
        <v>33</v>
      </c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4"/>
      <c r="W718" s="103"/>
      <c r="X718" s="105"/>
      <c r="Y718" s="50">
        <f>COUNT(D718:W718)</f>
        <v>2</v>
      </c>
      <c r="Z718" s="99">
        <f>IF(Y718=0,0,AVERAGE(D718:W718))</f>
        <v>36</v>
      </c>
      <c r="AA718" s="99">
        <f>IF(Y718=0,0,IF(Y718&gt;7,AVERAGE(LARGE(D718:W718,{1,2,3,4,5,6,7,8})),0))</f>
        <v>0</v>
      </c>
      <c r="AB718" s="99">
        <f>IF(Y718=0,0,IF(Y718&gt;7,SUM(LARGE(D718:W718,{1,2,3,4,5,6,7,8})),0))</f>
        <v>0</v>
      </c>
      <c r="AC718" s="58"/>
    </row>
    <row r="719" spans="1:29" ht="15" customHeight="1">
      <c r="A719" s="100" t="s">
        <v>501</v>
      </c>
      <c r="B719" s="101" t="s">
        <v>631</v>
      </c>
      <c r="C719" s="86" t="s">
        <v>55</v>
      </c>
      <c r="D719" s="102"/>
      <c r="E719" s="103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4"/>
      <c r="W719" s="103"/>
      <c r="X719" s="105"/>
      <c r="Y719" s="50">
        <f>COUNT(D719:W719)</f>
        <v>0</v>
      </c>
      <c r="Z719" s="99">
        <f>IF(Y719=0,0,AVERAGE(D719:W719))</f>
        <v>0</v>
      </c>
      <c r="AA719" s="99">
        <f>IF(Y719=0,0,IF(Y719&gt;7,AVERAGE(LARGE(D719:W719,{1,2,3,4,5,6,7,8})),0))</f>
        <v>0</v>
      </c>
      <c r="AB719" s="99">
        <f>IF(Y719=0,0,IF(Y719&gt;7,SUM(LARGE(D719:W719,{1,2,3,4,5,6,7,8})),0))</f>
        <v>0</v>
      </c>
      <c r="AC719" s="58"/>
    </row>
    <row r="720" spans="1:29" ht="15" customHeight="1">
      <c r="A720" s="100" t="s">
        <v>502</v>
      </c>
      <c r="B720" s="101" t="s">
        <v>9</v>
      </c>
      <c r="C720" s="86" t="s">
        <v>39</v>
      </c>
      <c r="D720" s="102">
        <v>41</v>
      </c>
      <c r="E720" s="103">
        <v>33</v>
      </c>
      <c r="F720" s="102">
        <v>33</v>
      </c>
      <c r="G720" s="102">
        <v>38</v>
      </c>
      <c r="H720" s="102">
        <v>38</v>
      </c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4"/>
      <c r="W720" s="103"/>
      <c r="X720" s="105"/>
      <c r="Y720" s="50">
        <f>COUNT(D720:W720)</f>
        <v>5</v>
      </c>
      <c r="Z720" s="99">
        <f>IF(Y720=0,0,AVERAGE(D720:W720))</f>
        <v>36.6</v>
      </c>
      <c r="AA720" s="99">
        <f>IF(Y720=0,0,IF(Y720&gt;7,AVERAGE(LARGE(D720:W720,{1,2,3,4,5,6,7,8})),0))</f>
        <v>0</v>
      </c>
      <c r="AB720" s="99">
        <f>IF(Y720=0,0,IF(Y720&gt;7,SUM(LARGE(D720:W720,{1,2,3,4,5,6,7,8})),0))</f>
        <v>0</v>
      </c>
      <c r="AC720" s="58"/>
    </row>
    <row r="721" spans="1:29" ht="15" customHeight="1">
      <c r="A721" s="100" t="s">
        <v>502</v>
      </c>
      <c r="B721" s="101" t="s">
        <v>9</v>
      </c>
      <c r="C721" s="86" t="s">
        <v>40</v>
      </c>
      <c r="D721" s="102">
        <v>43</v>
      </c>
      <c r="E721" s="103">
        <v>36</v>
      </c>
      <c r="F721" s="102">
        <v>37</v>
      </c>
      <c r="G721" s="102">
        <v>30</v>
      </c>
      <c r="H721" s="102">
        <v>37</v>
      </c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4"/>
      <c r="W721" s="103"/>
      <c r="X721" s="105"/>
      <c r="Y721" s="50">
        <f>COUNT(D721:W721)</f>
        <v>5</v>
      </c>
      <c r="Z721" s="99">
        <f>IF(Y721=0,0,AVERAGE(D721:W721))</f>
        <v>36.6</v>
      </c>
      <c r="AA721" s="99">
        <f>IF(Y721=0,0,IF(Y721&gt;7,AVERAGE(LARGE(D721:W721,{1,2,3,4,5,6,7,8})),0))</f>
        <v>0</v>
      </c>
      <c r="AB721" s="99">
        <f>IF(Y721=0,0,IF(Y721&gt;7,SUM(LARGE(D721:W721,{1,2,3,4,5,6,7,8})),0))</f>
        <v>0</v>
      </c>
      <c r="AC721" s="58"/>
    </row>
    <row r="722" spans="1:29" ht="15" customHeight="1">
      <c r="A722" s="100" t="s">
        <v>503</v>
      </c>
      <c r="B722" s="101" t="s">
        <v>4</v>
      </c>
      <c r="C722" s="86" t="s">
        <v>39</v>
      </c>
      <c r="D722" s="102"/>
      <c r="E722" s="103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4"/>
      <c r="W722" s="103"/>
      <c r="X722" s="105"/>
      <c r="Y722" s="50">
        <f>COUNT(D722:W722)</f>
        <v>0</v>
      </c>
      <c r="Z722" s="99">
        <f>IF(Y722=0,0,AVERAGE(D722:W722))</f>
        <v>0</v>
      </c>
      <c r="AA722" s="99">
        <f>IF(Y722=0,0,IF(Y722&gt;7,AVERAGE(LARGE(D722:W722,{1,2,3,4,5,6,7,8})),0))</f>
        <v>0</v>
      </c>
      <c r="AB722" s="99">
        <f>IF(Y722=0,0,IF(Y722&gt;7,SUM(LARGE(D722:W722,{1,2,3,4,5,6,7,8})),0))</f>
        <v>0</v>
      </c>
      <c r="AC722" s="58"/>
    </row>
    <row r="723" spans="1:29" ht="15" customHeight="1">
      <c r="A723" s="100" t="s">
        <v>504</v>
      </c>
      <c r="B723" s="101" t="s">
        <v>2</v>
      </c>
      <c r="C723" s="86" t="s">
        <v>83</v>
      </c>
      <c r="D723" s="102"/>
      <c r="E723" s="103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4"/>
      <c r="W723" s="103"/>
      <c r="X723" s="105"/>
      <c r="Y723" s="50">
        <f>COUNT(D723:W723)</f>
        <v>0</v>
      </c>
      <c r="Z723" s="99">
        <f>IF(Y723=0,0,AVERAGE(D723:W723))</f>
        <v>0</v>
      </c>
      <c r="AA723" s="99">
        <f>IF(Y723=0,0,IF(Y723&gt;7,AVERAGE(LARGE(D723:W723,{1,2,3,4,5,6,7,8})),0))</f>
        <v>0</v>
      </c>
      <c r="AB723" s="99">
        <f>IF(Y723=0,0,IF(Y723&gt;7,SUM(LARGE(D723:W723,{1,2,3,4,5,6,7,8})),0))</f>
        <v>0</v>
      </c>
      <c r="AC723" s="58"/>
    </row>
    <row r="724" spans="1:29" ht="15" customHeight="1">
      <c r="A724" s="100" t="s">
        <v>505</v>
      </c>
      <c r="B724" s="101" t="s">
        <v>4</v>
      </c>
      <c r="C724" s="86" t="s">
        <v>39</v>
      </c>
      <c r="D724" s="102"/>
      <c r="E724" s="103">
        <v>44</v>
      </c>
      <c r="F724" s="102">
        <v>43</v>
      </c>
      <c r="G724" s="102">
        <v>36</v>
      </c>
      <c r="H724" s="102">
        <v>36</v>
      </c>
      <c r="I724" s="102">
        <v>37</v>
      </c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4"/>
      <c r="W724" s="103"/>
      <c r="X724" s="105"/>
      <c r="Y724" s="50">
        <f>COUNT(D724:W724)</f>
        <v>5</v>
      </c>
      <c r="Z724" s="99">
        <f>IF(Y724=0,0,AVERAGE(D724:W724))</f>
        <v>39.200000000000003</v>
      </c>
      <c r="AA724" s="99">
        <f>IF(Y724=0,0,IF(Y724&gt;7,AVERAGE(LARGE(D724:W724,{1,2,3,4,5,6,7,8})),0))</f>
        <v>0</v>
      </c>
      <c r="AB724" s="99">
        <f>IF(Y724=0,0,IF(Y724&gt;7,SUM(LARGE(D724:W724,{1,2,3,4,5,6,7,8})),0))</f>
        <v>0</v>
      </c>
      <c r="AC724" s="58"/>
    </row>
    <row r="725" spans="1:29" ht="15" customHeight="1">
      <c r="A725" s="107" t="s">
        <v>506</v>
      </c>
      <c r="B725" s="105" t="s">
        <v>10</v>
      </c>
      <c r="C725" s="86" t="s">
        <v>39</v>
      </c>
      <c r="D725" s="102"/>
      <c r="E725" s="103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4"/>
      <c r="W725" s="103"/>
      <c r="X725" s="105"/>
      <c r="Y725" s="50">
        <f>COUNT(D725:W725)</f>
        <v>0</v>
      </c>
      <c r="Z725" s="99">
        <f>IF(Y725=0,0,AVERAGE(D725:W725))</f>
        <v>0</v>
      </c>
      <c r="AA725" s="99">
        <f>IF(Y725=0,0,IF(Y725&gt;7,AVERAGE(LARGE(D725:W725,{1,2,3,4,5,6,7,8})),0))</f>
        <v>0</v>
      </c>
      <c r="AB725" s="99">
        <f>IF(Y725=0,0,IF(Y725&gt;7,SUM(LARGE(D725:W725,{1,2,3,4,5,6,7,8})),0))</f>
        <v>0</v>
      </c>
      <c r="AC725" s="58"/>
    </row>
    <row r="726" spans="1:29" ht="15" customHeight="1">
      <c r="A726" s="100" t="s">
        <v>506</v>
      </c>
      <c r="B726" s="101" t="s">
        <v>10</v>
      </c>
      <c r="C726" s="86" t="s">
        <v>40</v>
      </c>
      <c r="D726" s="102">
        <v>33</v>
      </c>
      <c r="E726" s="103">
        <v>38</v>
      </c>
      <c r="F726" s="102"/>
      <c r="G726" s="102">
        <v>37</v>
      </c>
      <c r="H726" s="102">
        <v>47</v>
      </c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4">
        <v>44</v>
      </c>
      <c r="W726" s="103"/>
      <c r="X726" s="105"/>
      <c r="Y726" s="50">
        <f>COUNT(D726:W726)</f>
        <v>5</v>
      </c>
      <c r="Z726" s="99">
        <f>IF(Y726=0,0,AVERAGE(D726:W726))</f>
        <v>39.799999999999997</v>
      </c>
      <c r="AA726" s="99">
        <f>IF(Y726=0,0,IF(Y726&gt;7,AVERAGE(LARGE(D726:W726,{1,2,3,4,5,6,7,8})),0))</f>
        <v>0</v>
      </c>
      <c r="AB726" s="99">
        <f>IF(Y726=0,0,IF(Y726&gt;7,SUM(LARGE(D726:W726,{1,2,3,4,5,6,7,8})),0))</f>
        <v>0</v>
      </c>
      <c r="AC726" s="58"/>
    </row>
    <row r="727" spans="1:29" ht="15" customHeight="1">
      <c r="A727" s="100" t="s">
        <v>506</v>
      </c>
      <c r="B727" s="101" t="s">
        <v>10</v>
      </c>
      <c r="C727" s="86" t="s">
        <v>55</v>
      </c>
      <c r="D727" s="102">
        <v>34</v>
      </c>
      <c r="E727" s="103">
        <v>38</v>
      </c>
      <c r="F727" s="102"/>
      <c r="G727" s="102">
        <v>39</v>
      </c>
      <c r="H727" s="102">
        <v>42</v>
      </c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4">
        <v>39</v>
      </c>
      <c r="W727" s="103"/>
      <c r="X727" s="116"/>
      <c r="Y727" s="50">
        <f>COUNT(D727:W727)</f>
        <v>5</v>
      </c>
      <c r="Z727" s="99">
        <f>IF(Y727=0,0,AVERAGE(D727:W727))</f>
        <v>38.4</v>
      </c>
      <c r="AA727" s="99">
        <f>IF(Y727=0,0,IF(Y727&gt;7,AVERAGE(LARGE(D727:W727,{1,2,3,4,5,6,7,8})),0))</f>
        <v>0</v>
      </c>
      <c r="AB727" s="99">
        <f>IF(Y727=0,0,IF(Y727&gt;7,SUM(LARGE(D727:W727,{1,2,3,4,5,6,7,8})),0))</f>
        <v>0</v>
      </c>
      <c r="AC727" s="58"/>
    </row>
    <row r="728" spans="1:29" ht="15" customHeight="1">
      <c r="A728" s="100" t="s">
        <v>507</v>
      </c>
      <c r="B728" s="101" t="s">
        <v>7</v>
      </c>
      <c r="C728" s="86" t="s">
        <v>47</v>
      </c>
      <c r="D728" s="102"/>
      <c r="E728" s="103"/>
      <c r="F728" s="102">
        <v>28</v>
      </c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4"/>
      <c r="W728" s="103"/>
      <c r="X728" s="105"/>
      <c r="Y728" s="50">
        <f>COUNT(D728:W728)</f>
        <v>1</v>
      </c>
      <c r="Z728" s="99">
        <f>IF(Y728=0,0,AVERAGE(D728:W728))</f>
        <v>28</v>
      </c>
      <c r="AA728" s="99">
        <f>IF(Y728=0,0,IF(Y728&gt;7,AVERAGE(LARGE(D728:W728,{1,2,3,4,5,6,7,8})),0))</f>
        <v>0</v>
      </c>
      <c r="AB728" s="99">
        <f>IF(Y728=0,0,IF(Y728&gt;7,SUM(LARGE(D728:W728,{1,2,3,4,5,6,7,8})),0))</f>
        <v>0</v>
      </c>
      <c r="AC728" s="58"/>
    </row>
    <row r="729" spans="1:29" ht="15" customHeight="1">
      <c r="A729" s="100" t="s">
        <v>508</v>
      </c>
      <c r="B729" s="101" t="s">
        <v>7</v>
      </c>
      <c r="C729" s="86" t="s">
        <v>39</v>
      </c>
      <c r="D729" s="102"/>
      <c r="E729" s="103">
        <v>42</v>
      </c>
      <c r="F729" s="102">
        <v>35</v>
      </c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4"/>
      <c r="W729" s="103"/>
      <c r="X729" s="105"/>
      <c r="Y729" s="50">
        <f>COUNT(D729:W729)</f>
        <v>2</v>
      </c>
      <c r="Z729" s="99">
        <f>IF(Y729=0,0,AVERAGE(D729:W729))</f>
        <v>38.5</v>
      </c>
      <c r="AA729" s="99">
        <f>IF(Y729=0,0,IF(Y729&gt;7,AVERAGE(LARGE(D729:W729,{1,2,3,4,5,6,7,8})),0))</f>
        <v>0</v>
      </c>
      <c r="AB729" s="99">
        <f>IF(Y729=0,0,IF(Y729&gt;7,SUM(LARGE(D729:W729,{1,2,3,4,5,6,7,8})),0))</f>
        <v>0</v>
      </c>
      <c r="AC729" s="58"/>
    </row>
    <row r="730" spans="1:29" ht="15" customHeight="1">
      <c r="A730" s="100" t="s">
        <v>509</v>
      </c>
      <c r="B730" s="101" t="s">
        <v>2</v>
      </c>
      <c r="C730" s="86" t="s">
        <v>39</v>
      </c>
      <c r="D730" s="102"/>
      <c r="E730" s="103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4"/>
      <c r="W730" s="103"/>
      <c r="X730" s="105"/>
      <c r="Y730" s="50">
        <f>COUNT(D730:W730)</f>
        <v>0</v>
      </c>
      <c r="Z730" s="99">
        <f>IF(Y730=0,0,AVERAGE(D730:W730))</f>
        <v>0</v>
      </c>
      <c r="AA730" s="99">
        <f>IF(Y730=0,0,IF(Y730&gt;7,AVERAGE(LARGE(D730:W730,{1,2,3,4,5,6,7,8})),0))</f>
        <v>0</v>
      </c>
      <c r="AB730" s="99">
        <f>IF(Y730=0,0,IF(Y730&gt;7,SUM(LARGE(D730:W730,{1,2,3,4,5,6,7,8})),0))</f>
        <v>0</v>
      </c>
      <c r="AC730" s="58"/>
    </row>
    <row r="731" spans="1:29" ht="15" customHeight="1">
      <c r="A731" s="100" t="s">
        <v>624</v>
      </c>
      <c r="B731" s="101" t="s">
        <v>4</v>
      </c>
      <c r="C731" s="86" t="s">
        <v>49</v>
      </c>
      <c r="D731" s="102"/>
      <c r="E731" s="103">
        <v>31</v>
      </c>
      <c r="F731" s="102">
        <v>30</v>
      </c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4"/>
      <c r="W731" s="103"/>
      <c r="X731" s="105"/>
      <c r="Y731" s="50">
        <f>COUNT(D731:W731)</f>
        <v>2</v>
      </c>
      <c r="Z731" s="99">
        <f>IF(Y731=0,0,AVERAGE(D731:W731))</f>
        <v>30.5</v>
      </c>
      <c r="AA731" s="99">
        <f>IF(Y731=0,0,IF(Y731&gt;7,AVERAGE(LARGE(D731:W731,{1,2,3,4,5,6,7,8})),0))</f>
        <v>0</v>
      </c>
      <c r="AB731" s="99">
        <f>IF(Y731=0,0,IF(Y731&gt;7,SUM(LARGE(D731:W731,{1,2,3,4,5,6,7,8})),0))</f>
        <v>0</v>
      </c>
      <c r="AC731" s="58"/>
    </row>
    <row r="732" spans="1:29" ht="15" customHeight="1">
      <c r="A732" s="100" t="s">
        <v>623</v>
      </c>
      <c r="B732" s="101" t="s">
        <v>4</v>
      </c>
      <c r="C732" s="86" t="s">
        <v>39</v>
      </c>
      <c r="D732" s="102"/>
      <c r="E732" s="103">
        <v>33</v>
      </c>
      <c r="F732" s="102">
        <v>36</v>
      </c>
      <c r="G732" s="102">
        <v>30</v>
      </c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4"/>
      <c r="W732" s="103"/>
      <c r="X732" s="105"/>
      <c r="Y732" s="50">
        <f>COUNT(D732:W732)</f>
        <v>3</v>
      </c>
      <c r="Z732" s="99">
        <f>IF(Y732=0,0,AVERAGE(D732:W732))</f>
        <v>33</v>
      </c>
      <c r="AA732" s="99">
        <f>IF(Y732=0,0,IF(Y732&gt;7,AVERAGE(LARGE(D732:W732,{1,2,3,4,5,6,7,8})),0))</f>
        <v>0</v>
      </c>
      <c r="AB732" s="99">
        <f>IF(Y732=0,0,IF(Y732&gt;7,SUM(LARGE(D732:W732,{1,2,3,4,5,6,7,8})),0))</f>
        <v>0</v>
      </c>
      <c r="AC732" s="58"/>
    </row>
    <row r="733" spans="1:29" ht="15" customHeight="1">
      <c r="A733" s="100" t="s">
        <v>510</v>
      </c>
      <c r="B733" s="101" t="s">
        <v>7</v>
      </c>
      <c r="C733" s="86" t="s">
        <v>39</v>
      </c>
      <c r="D733" s="102"/>
      <c r="E733" s="103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4"/>
      <c r="W733" s="103"/>
      <c r="X733" s="105"/>
      <c r="Y733" s="50">
        <f>COUNT(D733:W733)</f>
        <v>0</v>
      </c>
      <c r="Z733" s="99">
        <f>IF(Y733=0,0,AVERAGE(D733:W733))</f>
        <v>0</v>
      </c>
      <c r="AA733" s="99">
        <f>IF(Y733=0,0,IF(Y733&gt;7,AVERAGE(LARGE(D733:W733,{1,2,3,4,5,6,7,8})),0))</f>
        <v>0</v>
      </c>
      <c r="AB733" s="99">
        <f>IF(Y733=0,0,IF(Y733&gt;7,SUM(LARGE(D733:W733,{1,2,3,4,5,6,7,8})),0))</f>
        <v>0</v>
      </c>
      <c r="AC733" s="58"/>
    </row>
    <row r="734" spans="1:29" ht="15" customHeight="1">
      <c r="A734" s="100" t="s">
        <v>665</v>
      </c>
      <c r="B734" s="101" t="s">
        <v>10</v>
      </c>
      <c r="C734" s="86" t="s">
        <v>39</v>
      </c>
      <c r="D734" s="102"/>
      <c r="E734" s="103"/>
      <c r="F734" s="102"/>
      <c r="G734" s="102"/>
      <c r="H734" s="102">
        <v>27</v>
      </c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4">
        <v>29</v>
      </c>
      <c r="W734" s="103"/>
      <c r="X734" s="105"/>
      <c r="Y734" s="50">
        <f>COUNT(D734:W734)</f>
        <v>2</v>
      </c>
      <c r="Z734" s="99">
        <f>IF(Y734=0,0,AVERAGE(D734:W734))</f>
        <v>28</v>
      </c>
      <c r="AA734" s="99">
        <f>IF(Y734=0,0,IF(Y734&gt;7,AVERAGE(LARGE(D734:W734,{1,2,3,4,5,6,7,8})),0))</f>
        <v>0</v>
      </c>
      <c r="AB734" s="99">
        <f>IF(Y734=0,0,IF(Y734&gt;7,SUM(LARGE(D734:W734,{1,2,3,4,5,6,7,8})),0))</f>
        <v>0</v>
      </c>
      <c r="AC734" s="58"/>
    </row>
    <row r="735" spans="1:29" ht="15" customHeight="1">
      <c r="A735" s="100" t="s">
        <v>511</v>
      </c>
      <c r="B735" s="101" t="s">
        <v>8</v>
      </c>
      <c r="C735" s="86" t="s">
        <v>47</v>
      </c>
      <c r="D735" s="102">
        <v>41</v>
      </c>
      <c r="E735" s="103">
        <v>42</v>
      </c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4">
        <v>39</v>
      </c>
      <c r="W735" s="103">
        <v>43</v>
      </c>
      <c r="X735" s="105"/>
      <c r="Y735" s="50">
        <f>COUNT(D735:W735)</f>
        <v>4</v>
      </c>
      <c r="Z735" s="99">
        <f>IF(Y735=0,0,AVERAGE(D735:W735))</f>
        <v>41.25</v>
      </c>
      <c r="AA735" s="99">
        <f>IF(Y735=0,0,IF(Y735&gt;7,AVERAGE(LARGE(D735:W735,{1,2,3,4,5,6,7,8})),0))</f>
        <v>0</v>
      </c>
      <c r="AB735" s="99">
        <f>IF(Y735=0,0,IF(Y735&gt;7,SUM(LARGE(D735:W735,{1,2,3,4,5,6,7,8})),0))</f>
        <v>0</v>
      </c>
      <c r="AC735" s="58"/>
    </row>
    <row r="736" spans="1:29" ht="15" customHeight="1">
      <c r="A736" s="100" t="s">
        <v>511</v>
      </c>
      <c r="B736" s="101" t="s">
        <v>8</v>
      </c>
      <c r="C736" s="86" t="s">
        <v>40</v>
      </c>
      <c r="D736" s="102"/>
      <c r="E736" s="103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4"/>
      <c r="W736" s="103"/>
      <c r="X736" s="105"/>
      <c r="Y736" s="50">
        <f>COUNT(D736:W736)</f>
        <v>0</v>
      </c>
      <c r="Z736" s="99">
        <f>IF(Y736=0,0,AVERAGE(D736:W736))</f>
        <v>0</v>
      </c>
      <c r="AA736" s="99">
        <f>IF(Y736=0,0,IF(Y736&gt;7,AVERAGE(LARGE(D736:W736,{1,2,3,4,5,6,7,8})),0))</f>
        <v>0</v>
      </c>
      <c r="AB736" s="99">
        <f>IF(Y736=0,0,IF(Y736&gt;7,SUM(LARGE(D736:W736,{1,2,3,4,5,6,7,8})),0))</f>
        <v>0</v>
      </c>
      <c r="AC736" s="58"/>
    </row>
    <row r="737" spans="1:29" ht="15" customHeight="1">
      <c r="A737" s="100" t="s">
        <v>512</v>
      </c>
      <c r="B737" s="101" t="s">
        <v>8</v>
      </c>
      <c r="C737" s="86" t="s">
        <v>39</v>
      </c>
      <c r="D737" s="102">
        <v>43</v>
      </c>
      <c r="E737" s="103">
        <v>43</v>
      </c>
      <c r="F737" s="102">
        <v>41</v>
      </c>
      <c r="G737" s="102"/>
      <c r="H737" s="102"/>
      <c r="I737" s="102">
        <v>43</v>
      </c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4">
        <v>43</v>
      </c>
      <c r="W737" s="103"/>
      <c r="X737" s="105"/>
      <c r="Y737" s="50">
        <f>COUNT(D737:W737)</f>
        <v>5</v>
      </c>
      <c r="Z737" s="99">
        <f>IF(Y737=0,0,AVERAGE(D737:W737))</f>
        <v>42.6</v>
      </c>
      <c r="AA737" s="99">
        <f>IF(Y737=0,0,IF(Y737&gt;7,AVERAGE(LARGE(D737:W737,{1,2,3,4,5,6,7,8})),0))</f>
        <v>0</v>
      </c>
      <c r="AB737" s="99">
        <f>IF(Y737=0,0,IF(Y737&gt;7,SUM(LARGE(D737:W737,{1,2,3,4,5,6,7,8})),0))</f>
        <v>0</v>
      </c>
      <c r="AC737" s="58"/>
    </row>
    <row r="738" spans="1:29" ht="15" customHeight="1">
      <c r="A738" s="100" t="s">
        <v>512</v>
      </c>
      <c r="B738" s="101" t="s">
        <v>8</v>
      </c>
      <c r="C738" s="86" t="s">
        <v>40</v>
      </c>
      <c r="D738" s="102"/>
      <c r="E738" s="103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4"/>
      <c r="W738" s="103"/>
      <c r="X738" s="105"/>
      <c r="Y738" s="50">
        <f>COUNT(D738:W738)</f>
        <v>0</v>
      </c>
      <c r="Z738" s="99">
        <f>IF(Y738=0,0,AVERAGE(D738:W738))</f>
        <v>0</v>
      </c>
      <c r="AA738" s="99">
        <f>IF(Y738=0,0,IF(Y738&gt;7,AVERAGE(LARGE(D738:W738,{1,2,3,4,5,6,7,8})),0))</f>
        <v>0</v>
      </c>
      <c r="AB738" s="99">
        <f>IF(Y738=0,0,IF(Y738&gt;7,SUM(LARGE(D738:W738,{1,2,3,4,5,6,7,8})),0))</f>
        <v>0</v>
      </c>
      <c r="AC738" s="58"/>
    </row>
    <row r="739" spans="1:29" ht="15" customHeight="1">
      <c r="A739" s="124" t="s">
        <v>512</v>
      </c>
      <c r="B739" s="101" t="s">
        <v>8</v>
      </c>
      <c r="C739" s="73" t="s">
        <v>55</v>
      </c>
      <c r="D739" s="128">
        <v>41</v>
      </c>
      <c r="E739" s="129">
        <v>45</v>
      </c>
      <c r="F739" s="128">
        <v>37</v>
      </c>
      <c r="G739" s="128"/>
      <c r="H739" s="128"/>
      <c r="I739" s="128">
        <v>44</v>
      </c>
      <c r="J739" s="128"/>
      <c r="K739" s="102"/>
      <c r="L739" s="128"/>
      <c r="M739" s="102"/>
      <c r="N739" s="128"/>
      <c r="O739" s="128"/>
      <c r="P739" s="128"/>
      <c r="Q739" s="128"/>
      <c r="R739" s="128"/>
      <c r="S739" s="128"/>
      <c r="T739" s="128"/>
      <c r="U739" s="128"/>
      <c r="V739" s="130">
        <v>43</v>
      </c>
      <c r="W739" s="129"/>
      <c r="X739" s="105"/>
      <c r="Y739" s="50">
        <f>COUNT(D739:W739)</f>
        <v>5</v>
      </c>
      <c r="Z739" s="99">
        <f>IF(Y739=0,0,AVERAGE(D739:W739))</f>
        <v>42</v>
      </c>
      <c r="AA739" s="99">
        <f>IF(Y739=0,0,IF(Y739&gt;7,AVERAGE(LARGE(D739:W739,{1,2,3,4,5,6,7,8})),0))</f>
        <v>0</v>
      </c>
      <c r="AB739" s="99">
        <f>IF(Y739=0,0,IF(Y739&gt;7,SUM(LARGE(D739:W739,{1,2,3,4,5,6,7,8})),0))</f>
        <v>0</v>
      </c>
      <c r="AC739" s="58"/>
    </row>
    <row r="740" spans="1:29" ht="15" customHeight="1">
      <c r="A740" s="125" t="s">
        <v>513</v>
      </c>
      <c r="B740" s="101" t="s">
        <v>9</v>
      </c>
      <c r="C740" s="86" t="s">
        <v>39</v>
      </c>
      <c r="D740" s="95"/>
      <c r="E740" s="96"/>
      <c r="F740" s="95"/>
      <c r="G740" s="95"/>
      <c r="H740" s="95"/>
      <c r="I740" s="95"/>
      <c r="J740" s="95"/>
      <c r="K740" s="102"/>
      <c r="L740" s="95"/>
      <c r="M740" s="102"/>
      <c r="N740" s="95"/>
      <c r="O740" s="95"/>
      <c r="P740" s="95"/>
      <c r="Q740" s="95"/>
      <c r="R740" s="95"/>
      <c r="S740" s="95"/>
      <c r="T740" s="95"/>
      <c r="U740" s="95"/>
      <c r="V740" s="97"/>
      <c r="W740" s="96"/>
      <c r="X740" s="105"/>
      <c r="Y740" s="50">
        <f>COUNT(D740:W740)</f>
        <v>0</v>
      </c>
      <c r="Z740" s="99">
        <f>IF(Y740=0,0,AVERAGE(D740:W740))</f>
        <v>0</v>
      </c>
      <c r="AA740" s="99">
        <f>IF(Y740=0,0,IF(Y740&gt;7,AVERAGE(LARGE(D740:W740,{1,2,3,4,5,6,7,8})),0))</f>
        <v>0</v>
      </c>
      <c r="AB740" s="99">
        <f>IF(Y740=0,0,IF(Y740&gt;7,SUM(LARGE(D740:W740,{1,2,3,4,5,6,7,8})),0))</f>
        <v>0</v>
      </c>
      <c r="AC740" s="58"/>
    </row>
    <row r="741" spans="1:29" ht="15" customHeight="1">
      <c r="A741" s="125" t="s">
        <v>514</v>
      </c>
      <c r="B741" s="101" t="s">
        <v>3</v>
      </c>
      <c r="C741" s="86" t="s">
        <v>39</v>
      </c>
      <c r="D741" s="95"/>
      <c r="E741" s="96">
        <v>33</v>
      </c>
      <c r="F741" s="95"/>
      <c r="G741" s="95">
        <v>33</v>
      </c>
      <c r="H741" s="95">
        <v>36</v>
      </c>
      <c r="I741" s="95"/>
      <c r="J741" s="95"/>
      <c r="K741" s="102"/>
      <c r="L741" s="95"/>
      <c r="M741" s="102"/>
      <c r="N741" s="95"/>
      <c r="O741" s="95"/>
      <c r="P741" s="95"/>
      <c r="Q741" s="95"/>
      <c r="R741" s="95"/>
      <c r="S741" s="95"/>
      <c r="T741" s="95"/>
      <c r="U741" s="95"/>
      <c r="V741" s="97"/>
      <c r="W741" s="96"/>
      <c r="X741" s="105"/>
      <c r="Y741" s="50">
        <f>COUNT(D741:W741)</f>
        <v>3</v>
      </c>
      <c r="Z741" s="99">
        <f>IF(Y741=0,0,AVERAGE(D741:W741))</f>
        <v>34</v>
      </c>
      <c r="AA741" s="99">
        <f>IF(Y741=0,0,IF(Y741&gt;7,AVERAGE(LARGE(D741:W741,{1,2,3,4,5,6,7,8})),0))</f>
        <v>0</v>
      </c>
      <c r="AB741" s="99">
        <f>IF(Y741=0,0,IF(Y741&gt;7,SUM(LARGE(D741:W741,{1,2,3,4,5,6,7,8})),0))</f>
        <v>0</v>
      </c>
      <c r="AC741" s="58"/>
    </row>
    <row r="742" spans="1:29" ht="15" customHeight="1">
      <c r="A742" s="125" t="s">
        <v>514</v>
      </c>
      <c r="B742" s="101" t="s">
        <v>3</v>
      </c>
      <c r="C742" s="86" t="s">
        <v>83</v>
      </c>
      <c r="D742" s="95"/>
      <c r="E742" s="96">
        <v>23</v>
      </c>
      <c r="F742" s="95"/>
      <c r="G742" s="95">
        <v>24</v>
      </c>
      <c r="H742" s="95">
        <v>22</v>
      </c>
      <c r="I742" s="95"/>
      <c r="J742" s="95"/>
      <c r="K742" s="102"/>
      <c r="L742" s="95"/>
      <c r="M742" s="102"/>
      <c r="N742" s="95"/>
      <c r="O742" s="95"/>
      <c r="P742" s="95"/>
      <c r="Q742" s="95"/>
      <c r="R742" s="95"/>
      <c r="S742" s="95"/>
      <c r="T742" s="95"/>
      <c r="U742" s="95"/>
      <c r="V742" s="97"/>
      <c r="W742" s="96"/>
      <c r="X742" s="105"/>
      <c r="Y742" s="50">
        <f>COUNT(D742:W742)</f>
        <v>3</v>
      </c>
      <c r="Z742" s="99">
        <f>IF(Y742=0,0,AVERAGE(D742:W742))</f>
        <v>23</v>
      </c>
      <c r="AA742" s="99">
        <f>IF(Y742=0,0,IF(Y742&gt;7,AVERAGE(LARGE(D742:W742,{1,2,3,4,5,6,7,8})),0))</f>
        <v>0</v>
      </c>
      <c r="AB742" s="99">
        <f>IF(Y742=0,0,IF(Y742&gt;7,SUM(LARGE(D742:W742,{1,2,3,4,5,6,7,8})),0))</f>
        <v>0</v>
      </c>
      <c r="AC742" s="58"/>
    </row>
    <row r="743" spans="1:29" ht="15" customHeight="1">
      <c r="A743" s="265" t="s">
        <v>515</v>
      </c>
      <c r="B743" s="105" t="s">
        <v>4</v>
      </c>
      <c r="C743" s="112" t="s">
        <v>39</v>
      </c>
      <c r="D743" s="105"/>
      <c r="E743" s="116"/>
      <c r="F743" s="105">
        <v>39</v>
      </c>
      <c r="G743" s="105">
        <v>42</v>
      </c>
      <c r="H743" s="105">
        <v>34</v>
      </c>
      <c r="I743" s="105"/>
      <c r="J743" s="105"/>
      <c r="K743" s="102"/>
      <c r="L743" s="105"/>
      <c r="M743" s="102"/>
      <c r="N743" s="105"/>
      <c r="O743" s="105"/>
      <c r="P743" s="105"/>
      <c r="Q743" s="105"/>
      <c r="R743" s="105"/>
      <c r="S743" s="105"/>
      <c r="T743" s="105"/>
      <c r="U743" s="105"/>
      <c r="V743" s="273">
        <v>31</v>
      </c>
      <c r="W743" s="116"/>
      <c r="X743" s="105"/>
      <c r="Y743" s="50">
        <f>COUNT(D743:W743)</f>
        <v>4</v>
      </c>
      <c r="Z743" s="99">
        <f>IF(Y743=0,0,AVERAGE(D743:W743))</f>
        <v>36.5</v>
      </c>
      <c r="AA743" s="99">
        <f>IF(Y743=0,0,IF(Y743&gt;7,AVERAGE(LARGE(D743:W743,{1,2,3,4,5,6,7,8})),0))</f>
        <v>0</v>
      </c>
      <c r="AB743" s="99">
        <f>IF(Y743=0,0,IF(Y743&gt;7,SUM(LARGE(D743:W743,{1,2,3,4,5,6,7,8})),0))</f>
        <v>0</v>
      </c>
      <c r="AC743" s="58"/>
    </row>
    <row r="744" spans="1:29" ht="15" customHeight="1">
      <c r="A744" s="265" t="s">
        <v>661</v>
      </c>
      <c r="B744" s="105" t="s">
        <v>631</v>
      </c>
      <c r="C744" s="86" t="s">
        <v>39</v>
      </c>
      <c r="D744" s="95"/>
      <c r="E744" s="96"/>
      <c r="F744" s="95"/>
      <c r="G744" s="95">
        <v>32</v>
      </c>
      <c r="H744" s="95"/>
      <c r="I744" s="95"/>
      <c r="J744" s="95"/>
      <c r="K744" s="102"/>
      <c r="L744" s="95"/>
      <c r="M744" s="102"/>
      <c r="N744" s="95"/>
      <c r="O744" s="95"/>
      <c r="P744" s="95"/>
      <c r="Q744" s="95"/>
      <c r="R744" s="95"/>
      <c r="S744" s="95"/>
      <c r="T744" s="95"/>
      <c r="U744" s="95"/>
      <c r="V744" s="97">
        <v>21</v>
      </c>
      <c r="W744" s="96"/>
      <c r="X744" s="105"/>
      <c r="Y744" s="50">
        <f>COUNT(D744:W744)</f>
        <v>2</v>
      </c>
      <c r="Z744" s="99">
        <f>IF(Y744=0,0,AVERAGE(D744:W744))</f>
        <v>26.5</v>
      </c>
      <c r="AA744" s="99">
        <f>IF(Y744=0,0,IF(Y744&gt;7,AVERAGE(LARGE(D744:W744,{1,2,3,4,5,6,7,8})),0))</f>
        <v>0</v>
      </c>
      <c r="AB744" s="99">
        <f>IF(Y744=0,0,IF(Y744&gt;7,SUM(LARGE(D744:W744,{1,2,3,4,5,6,7,8})),0))</f>
        <v>0</v>
      </c>
      <c r="AC744" s="58"/>
    </row>
    <row r="745" spans="1:29" ht="15" customHeight="1">
      <c r="A745" s="125" t="s">
        <v>516</v>
      </c>
      <c r="B745" s="101" t="s">
        <v>2</v>
      </c>
      <c r="C745" s="86" t="s">
        <v>39</v>
      </c>
      <c r="D745" s="95">
        <v>32</v>
      </c>
      <c r="E745" s="96">
        <v>25</v>
      </c>
      <c r="F745" s="95"/>
      <c r="G745" s="95"/>
      <c r="H745" s="95"/>
      <c r="I745" s="95">
        <v>33</v>
      </c>
      <c r="J745" s="95"/>
      <c r="K745" s="102"/>
      <c r="L745" s="95"/>
      <c r="M745" s="102"/>
      <c r="N745" s="95"/>
      <c r="O745" s="95"/>
      <c r="P745" s="95"/>
      <c r="Q745" s="95"/>
      <c r="R745" s="95"/>
      <c r="S745" s="95"/>
      <c r="T745" s="95"/>
      <c r="U745" s="95"/>
      <c r="V745" s="97">
        <v>32</v>
      </c>
      <c r="W745" s="96"/>
      <c r="X745" s="105"/>
      <c r="Y745" s="50">
        <f>COUNT(D745:W745)</f>
        <v>4</v>
      </c>
      <c r="Z745" s="99">
        <f>IF(Y745=0,0,AVERAGE(D745:W745))</f>
        <v>30.5</v>
      </c>
      <c r="AA745" s="99">
        <f>IF(Y745=0,0,IF(Y745&gt;7,AVERAGE(LARGE(D745:W745,{1,2,3,4,5,6,7,8})),0))</f>
        <v>0</v>
      </c>
      <c r="AB745" s="99">
        <f>IF(Y745=0,0,IF(Y745&gt;7,SUM(LARGE(D745:W745,{1,2,3,4,5,6,7,8})),0))</f>
        <v>0</v>
      </c>
      <c r="AC745" s="58"/>
    </row>
    <row r="746" spans="1:29" ht="15" customHeight="1">
      <c r="A746" s="125" t="s">
        <v>604</v>
      </c>
      <c r="B746" s="101" t="s">
        <v>9</v>
      </c>
      <c r="C746" s="86" t="s">
        <v>39</v>
      </c>
      <c r="D746" s="95">
        <v>23</v>
      </c>
      <c r="E746" s="96"/>
      <c r="F746" s="95"/>
      <c r="G746" s="95"/>
      <c r="H746" s="95"/>
      <c r="I746" s="95"/>
      <c r="J746" s="95"/>
      <c r="K746" s="102"/>
      <c r="L746" s="95"/>
      <c r="M746" s="102"/>
      <c r="N746" s="95"/>
      <c r="O746" s="95"/>
      <c r="P746" s="95"/>
      <c r="Q746" s="95"/>
      <c r="R746" s="95"/>
      <c r="S746" s="95"/>
      <c r="T746" s="95"/>
      <c r="U746" s="95"/>
      <c r="V746" s="97"/>
      <c r="W746" s="96"/>
      <c r="X746" s="105"/>
      <c r="Y746" s="50">
        <f>COUNT(D746:W746)</f>
        <v>1</v>
      </c>
      <c r="Z746" s="99">
        <f>IF(Y746=0,0,AVERAGE(D746:W746))</f>
        <v>23</v>
      </c>
      <c r="AA746" s="99">
        <f>IF(Y746=0,0,IF(Y746&gt;7,AVERAGE(LARGE(D746:W746,{1,2,3,4,5,6,7,8})),0))</f>
        <v>0</v>
      </c>
      <c r="AB746" s="99">
        <f>IF(Y746=0,0,IF(Y746&gt;7,SUM(LARGE(D746:W746,{1,2,3,4,5,6,7,8})),0))</f>
        <v>0</v>
      </c>
      <c r="AC746" s="58"/>
    </row>
    <row r="747" spans="1:29" ht="15" customHeight="1">
      <c r="A747" s="125" t="s">
        <v>603</v>
      </c>
      <c r="B747" s="101" t="s">
        <v>9</v>
      </c>
      <c r="C747" s="86" t="s">
        <v>39</v>
      </c>
      <c r="D747" s="95">
        <v>25</v>
      </c>
      <c r="E747" s="96"/>
      <c r="F747" s="95"/>
      <c r="G747" s="95"/>
      <c r="H747" s="95"/>
      <c r="I747" s="95"/>
      <c r="J747" s="95"/>
      <c r="K747" s="102"/>
      <c r="L747" s="95"/>
      <c r="M747" s="102"/>
      <c r="N747" s="95"/>
      <c r="O747" s="95"/>
      <c r="P747" s="95"/>
      <c r="Q747" s="95"/>
      <c r="R747" s="95"/>
      <c r="S747" s="95"/>
      <c r="T747" s="131"/>
      <c r="U747" s="95"/>
      <c r="V747" s="97"/>
      <c r="W747" s="96"/>
      <c r="X747" s="105"/>
      <c r="Y747" s="50">
        <f>COUNT(D747:W747)</f>
        <v>1</v>
      </c>
      <c r="Z747" s="99">
        <f>IF(Y747=0,0,AVERAGE(D747:W747))</f>
        <v>25</v>
      </c>
      <c r="AA747" s="99">
        <f>IF(Y747=0,0,IF(Y747&gt;7,AVERAGE(LARGE(D747:W747,{1,2,3,4,5,6,7,8})),0))</f>
        <v>0</v>
      </c>
      <c r="AB747" s="99">
        <f>IF(Y747=0,0,IF(Y747&gt;7,SUM(LARGE(D747:W747,{1,2,3,4,5,6,7,8})),0))</f>
        <v>0</v>
      </c>
      <c r="AC747" s="58"/>
    </row>
    <row r="748" spans="1:29" ht="15" customHeight="1">
      <c r="A748" s="125" t="s">
        <v>633</v>
      </c>
      <c r="B748" s="101" t="s">
        <v>3</v>
      </c>
      <c r="C748" s="86" t="s">
        <v>44</v>
      </c>
      <c r="D748" s="95"/>
      <c r="E748" s="96"/>
      <c r="F748" s="95"/>
      <c r="G748" s="95"/>
      <c r="H748" s="95"/>
      <c r="I748" s="95"/>
      <c r="J748" s="95"/>
      <c r="K748" s="102"/>
      <c r="L748" s="95"/>
      <c r="M748" s="102"/>
      <c r="N748" s="95"/>
      <c r="O748" s="95"/>
      <c r="P748" s="95"/>
      <c r="Q748" s="95"/>
      <c r="R748" s="95"/>
      <c r="S748" s="95"/>
      <c r="T748" s="95"/>
      <c r="U748" s="95"/>
      <c r="V748" s="97"/>
      <c r="W748" s="96"/>
      <c r="X748" s="105"/>
      <c r="Y748" s="50">
        <f>COUNT(D748:W748)</f>
        <v>0</v>
      </c>
      <c r="Z748" s="99">
        <f>IF(Y748=0,0,AVERAGE(D748:W748))</f>
        <v>0</v>
      </c>
      <c r="AA748" s="99">
        <f>IF(Y748=0,0,IF(Y748&gt;7,AVERAGE(LARGE(D748:W748,{1,2,3,4,5,6,7,8})),0))</f>
        <v>0</v>
      </c>
      <c r="AB748" s="99">
        <f>IF(Y748=0,0,IF(Y748&gt;7,SUM(LARGE(D748:W748,{1,2,3,4,5,6,7,8})),0))</f>
        <v>0</v>
      </c>
      <c r="AC748" s="58"/>
    </row>
    <row r="749" spans="1:29" ht="15" customHeight="1">
      <c r="A749" s="100" t="s">
        <v>651</v>
      </c>
      <c r="B749" s="101" t="s">
        <v>3</v>
      </c>
      <c r="C749" s="86" t="s">
        <v>39</v>
      </c>
      <c r="D749" s="102"/>
      <c r="E749" s="103"/>
      <c r="F749" s="102">
        <v>32</v>
      </c>
      <c r="G749" s="102">
        <v>35</v>
      </c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4"/>
      <c r="W749" s="103"/>
      <c r="X749" s="105"/>
      <c r="Y749" s="50">
        <f>COUNT(D749:W749)</f>
        <v>2</v>
      </c>
      <c r="Z749" s="99">
        <f>IF(Y749=0,0,AVERAGE(D749:W749))</f>
        <v>33.5</v>
      </c>
      <c r="AA749" s="99">
        <f>IF(Y749=0,0,IF(Y749&gt;7,AVERAGE(LARGE(D749:W749,{1,2,3,4,5,6,7,8})),0))</f>
        <v>0</v>
      </c>
      <c r="AB749" s="99">
        <f>IF(Y749=0,0,IF(Y749&gt;7,SUM(LARGE(D749:W749,{1,2,3,4,5,6,7,8})),0))</f>
        <v>0</v>
      </c>
      <c r="AC749" s="58"/>
    </row>
    <row r="750" spans="1:29" ht="15" customHeight="1">
      <c r="A750" s="100" t="s">
        <v>517</v>
      </c>
      <c r="B750" s="101" t="s">
        <v>3</v>
      </c>
      <c r="C750" s="86" t="s">
        <v>39</v>
      </c>
      <c r="D750" s="102"/>
      <c r="E750" s="103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4"/>
      <c r="W750" s="103"/>
      <c r="X750" s="105"/>
      <c r="Y750" s="50">
        <f>COUNT(D750:W750)</f>
        <v>0</v>
      </c>
      <c r="Z750" s="99">
        <f>IF(Y750=0,0,AVERAGE(D750:W750))</f>
        <v>0</v>
      </c>
      <c r="AA750" s="99">
        <f>IF(Y750=0,0,IF(Y750&gt;7,AVERAGE(LARGE(D750:W750,{1,2,3,4,5,6,7,8})),0))</f>
        <v>0</v>
      </c>
      <c r="AB750" s="99">
        <f>IF(Y750=0,0,IF(Y750&gt;7,SUM(LARGE(D750:W750,{1,2,3,4,5,6,7,8})),0))</f>
        <v>0</v>
      </c>
      <c r="AC750" s="58"/>
    </row>
    <row r="751" spans="1:29" ht="15" customHeight="1">
      <c r="A751" s="100" t="s">
        <v>518</v>
      </c>
      <c r="B751" s="101" t="s">
        <v>3</v>
      </c>
      <c r="C751" s="86" t="s">
        <v>39</v>
      </c>
      <c r="D751" s="102"/>
      <c r="E751" s="103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4"/>
      <c r="W751" s="103"/>
      <c r="X751" s="105"/>
      <c r="Y751" s="50">
        <f>COUNT(D751:W751)</f>
        <v>0</v>
      </c>
      <c r="Z751" s="99">
        <f>IF(Y751=0,0,AVERAGE(D751:W751))</f>
        <v>0</v>
      </c>
      <c r="AA751" s="99">
        <f>IF(Y751=0,0,IF(Y751&gt;7,AVERAGE(LARGE(D751:W751,{1,2,3,4,5,6,7,8})),0))</f>
        <v>0</v>
      </c>
      <c r="AB751" s="99">
        <f>IF(Y751=0,0,IF(Y751&gt;7,SUM(LARGE(D751:W751,{1,2,3,4,5,6,7,8})),0))</f>
        <v>0</v>
      </c>
      <c r="AC751" s="58"/>
    </row>
    <row r="752" spans="1:29" ht="15" customHeight="1">
      <c r="A752" s="100" t="s">
        <v>519</v>
      </c>
      <c r="B752" s="101" t="s">
        <v>3</v>
      </c>
      <c r="C752" s="86" t="s">
        <v>39</v>
      </c>
      <c r="D752" s="102"/>
      <c r="E752" s="103"/>
      <c r="F752" s="102">
        <v>35</v>
      </c>
      <c r="G752" s="102">
        <v>31</v>
      </c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4"/>
      <c r="W752" s="103"/>
      <c r="X752" s="105"/>
      <c r="Y752" s="50">
        <f>COUNT(D752:W752)</f>
        <v>2</v>
      </c>
      <c r="Z752" s="99">
        <f>IF(Y752=0,0,AVERAGE(D752:W752))</f>
        <v>33</v>
      </c>
      <c r="AA752" s="99">
        <f>IF(Y752=0,0,IF(Y752&gt;7,AVERAGE(LARGE(D752:W752,{1,2,3,4,5,6,7,8})),0))</f>
        <v>0</v>
      </c>
      <c r="AB752" s="99">
        <f>IF(Y752=0,0,IF(Y752&gt;7,SUM(LARGE(D752:W752,{1,2,3,4,5,6,7,8})),0))</f>
        <v>0</v>
      </c>
      <c r="AC752" s="58"/>
    </row>
    <row r="753" spans="1:29" ht="15" customHeight="1">
      <c r="A753" s="100" t="s">
        <v>520</v>
      </c>
      <c r="B753" s="101" t="s">
        <v>3</v>
      </c>
      <c r="C753" s="86" t="s">
        <v>49</v>
      </c>
      <c r="D753" s="102">
        <v>41</v>
      </c>
      <c r="E753" s="103">
        <v>38</v>
      </c>
      <c r="F753" s="102">
        <v>41</v>
      </c>
      <c r="G753" s="102">
        <v>40</v>
      </c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4"/>
      <c r="W753" s="103"/>
      <c r="X753" s="105"/>
      <c r="Y753" s="50">
        <f>COUNT(D753:W753)</f>
        <v>4</v>
      </c>
      <c r="Z753" s="99">
        <f>IF(Y753=0,0,AVERAGE(D753:W753))</f>
        <v>40</v>
      </c>
      <c r="AA753" s="99">
        <f>IF(Y753=0,0,IF(Y753&gt;7,AVERAGE(LARGE(D753:W753,{1,2,3,4,5,6,7,8})),0))</f>
        <v>0</v>
      </c>
      <c r="AB753" s="99">
        <f>IF(Y753=0,0,IF(Y753&gt;7,SUM(LARGE(D753:W753,{1,2,3,4,5,6,7,8})),0))</f>
        <v>0</v>
      </c>
      <c r="AC753" s="58"/>
    </row>
    <row r="754" spans="1:29" ht="15" customHeight="1">
      <c r="A754" s="100" t="s">
        <v>521</v>
      </c>
      <c r="B754" s="101" t="s">
        <v>3</v>
      </c>
      <c r="C754" s="86" t="s">
        <v>47</v>
      </c>
      <c r="D754" s="102"/>
      <c r="E754" s="103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4"/>
      <c r="W754" s="103"/>
      <c r="X754" s="105"/>
      <c r="Y754" s="50">
        <f>COUNT(D754:W754)</f>
        <v>0</v>
      </c>
      <c r="Z754" s="99">
        <f>IF(Y754=0,0,AVERAGE(D754:W754))</f>
        <v>0</v>
      </c>
      <c r="AA754" s="99">
        <f>IF(Y754=0,0,IF(Y754&gt;7,AVERAGE(LARGE(D754:W754,{1,2,3,4,5,6,7,8})),0))</f>
        <v>0</v>
      </c>
      <c r="AB754" s="99">
        <f>IF(Y754=0,0,IF(Y754&gt;7,SUM(LARGE(D754:W754,{1,2,3,4,5,6,7,8})),0))</f>
        <v>0</v>
      </c>
      <c r="AC754" s="58"/>
    </row>
    <row r="755" spans="1:29" ht="15" customHeight="1">
      <c r="A755" s="100" t="s">
        <v>522</v>
      </c>
      <c r="B755" s="101" t="s">
        <v>8</v>
      </c>
      <c r="C755" s="86" t="s">
        <v>39</v>
      </c>
      <c r="D755" s="102"/>
      <c r="E755" s="103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4"/>
      <c r="W755" s="103"/>
      <c r="X755" s="105"/>
      <c r="Y755" s="50">
        <f>COUNT(D755:W755)</f>
        <v>0</v>
      </c>
      <c r="Z755" s="99">
        <f>IF(Y755=0,0,AVERAGE(D755:W755))</f>
        <v>0</v>
      </c>
      <c r="AA755" s="99">
        <f>IF(Y755=0,0,IF(Y755&gt;7,AVERAGE(LARGE(D755:W755,{1,2,3,4,5,6,7,8})),0))</f>
        <v>0</v>
      </c>
      <c r="AB755" s="99">
        <f>IF(Y755=0,0,IF(Y755&gt;7,SUM(LARGE(D755:W755,{1,2,3,4,5,6,7,8})),0))</f>
        <v>0</v>
      </c>
      <c r="AC755" s="58"/>
    </row>
    <row r="756" spans="1:29" ht="15" customHeight="1">
      <c r="A756" s="100" t="s">
        <v>523</v>
      </c>
      <c r="B756" s="101" t="s">
        <v>4</v>
      </c>
      <c r="C756" s="86" t="s">
        <v>55</v>
      </c>
      <c r="D756" s="102"/>
      <c r="E756" s="103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4"/>
      <c r="W756" s="103"/>
      <c r="X756" s="110"/>
      <c r="Y756" s="50">
        <f>COUNT(D756:W756)</f>
        <v>0</v>
      </c>
      <c r="Z756" s="99">
        <f>IF(Y756=0,0,AVERAGE(D756:W756))</f>
        <v>0</v>
      </c>
      <c r="AA756" s="99">
        <f>IF(Y756=0,0,IF(Y756&gt;7,AVERAGE(LARGE(D756:W756,{1,2,3,4,5,6,7,8})),0))</f>
        <v>0</v>
      </c>
      <c r="AB756" s="99">
        <f>IF(Y756=0,0,IF(Y756&gt;7,SUM(LARGE(D756:W756,{1,2,3,4,5,6,7,8})),0))</f>
        <v>0</v>
      </c>
      <c r="AC756" s="58"/>
    </row>
    <row r="757" spans="1:29" ht="15" customHeight="1">
      <c r="A757" s="100" t="s">
        <v>523</v>
      </c>
      <c r="B757" s="101" t="s">
        <v>4</v>
      </c>
      <c r="C757" s="86" t="s">
        <v>44</v>
      </c>
      <c r="D757" s="102"/>
      <c r="E757" s="103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4"/>
      <c r="W757" s="103"/>
      <c r="X757" s="105"/>
      <c r="Y757" s="50">
        <f>COUNT(D757:W757)</f>
        <v>0</v>
      </c>
      <c r="Z757" s="99">
        <f>IF(Y757=0,0,AVERAGE(D757:W757))</f>
        <v>0</v>
      </c>
      <c r="AA757" s="99">
        <f>IF(Y757=0,0,IF(Y757&gt;7,AVERAGE(LARGE(D757:W757,{1,2,3,4,5,6,7,8})),0))</f>
        <v>0</v>
      </c>
      <c r="AB757" s="99">
        <f>IF(Y757=0,0,IF(Y757&gt;7,SUM(LARGE(D757:W757,{1,2,3,4,5,6,7,8})),0))</f>
        <v>0</v>
      </c>
      <c r="AC757" s="58"/>
    </row>
    <row r="758" spans="1:29" ht="15" customHeight="1">
      <c r="A758" s="100" t="s">
        <v>671</v>
      </c>
      <c r="B758" s="101" t="s">
        <v>10</v>
      </c>
      <c r="C758" s="86" t="s">
        <v>44</v>
      </c>
      <c r="D758" s="102"/>
      <c r="E758" s="103"/>
      <c r="F758" s="102"/>
      <c r="G758" s="102"/>
      <c r="H758" s="102"/>
      <c r="I758" s="102">
        <v>29</v>
      </c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4"/>
      <c r="W758" s="103"/>
      <c r="X758" s="105"/>
      <c r="Y758" s="50">
        <f>COUNT(D758:W758)</f>
        <v>1</v>
      </c>
      <c r="Z758" s="99">
        <f>IF(Y758=0,0,AVERAGE(D758:W758))</f>
        <v>29</v>
      </c>
      <c r="AA758" s="99">
        <f>IF(Y758=0,0,IF(Y758&gt;7,AVERAGE(LARGE(D758:W758,{1,2,3,4,5,6,7,8})),0))</f>
        <v>0</v>
      </c>
      <c r="AB758" s="99">
        <f>IF(Y758=0,0,IF(Y758&gt;7,SUM(LARGE(D758:W758,{1,2,3,4,5,6,7,8})),0))</f>
        <v>0</v>
      </c>
      <c r="AC758" s="58"/>
    </row>
    <row r="759" spans="1:29" ht="15" customHeight="1">
      <c r="A759" s="118" t="s">
        <v>524</v>
      </c>
      <c r="B759" s="119" t="s">
        <v>3</v>
      </c>
      <c r="C759" s="120" t="s">
        <v>39</v>
      </c>
      <c r="D759" s="103"/>
      <c r="E759" s="103">
        <v>26</v>
      </c>
      <c r="F759" s="103">
        <v>32</v>
      </c>
      <c r="G759" s="103">
        <v>30</v>
      </c>
      <c r="H759" s="103">
        <v>25</v>
      </c>
      <c r="I759" s="103">
        <v>34</v>
      </c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4">
        <v>30</v>
      </c>
      <c r="W759" s="103">
        <v>28</v>
      </c>
      <c r="X759" s="105"/>
      <c r="Y759" s="50">
        <f>COUNT(D759:W759)</f>
        <v>7</v>
      </c>
      <c r="Z759" s="99">
        <f>IF(Y759=0,0,AVERAGE(D759:W759))</f>
        <v>29.285714285714285</v>
      </c>
      <c r="AA759" s="99">
        <f>IF(Y759=0,0,IF(Y759&gt;7,AVERAGE(LARGE(D759:W759,{1,2,3,4,5,6,7,8})),0))</f>
        <v>0</v>
      </c>
      <c r="AB759" s="99">
        <f>IF(Y759=0,0,IF(Y759&gt;7,SUM(LARGE(D759:W759,{1,2,3,4,5,6,7,8})),0))</f>
        <v>0</v>
      </c>
      <c r="AC759" s="58"/>
    </row>
    <row r="760" spans="1:29" ht="15" customHeight="1">
      <c r="A760" s="100" t="s">
        <v>525</v>
      </c>
      <c r="B760" s="101" t="s">
        <v>2</v>
      </c>
      <c r="C760" s="86" t="s">
        <v>39</v>
      </c>
      <c r="D760" s="102"/>
      <c r="E760" s="103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4"/>
      <c r="W760" s="103"/>
      <c r="X760" s="110"/>
      <c r="Y760" s="50">
        <f>COUNT(D760:W760)</f>
        <v>0</v>
      </c>
      <c r="Z760" s="99">
        <f>IF(Y760=0,0,AVERAGE(D760:W760))</f>
        <v>0</v>
      </c>
      <c r="AA760" s="99">
        <f>IF(Y760=0,0,IF(Y760&gt;7,AVERAGE(LARGE(D760:W760,{1,2,3,4,5,6,7,8})),0))</f>
        <v>0</v>
      </c>
      <c r="AB760" s="99">
        <f>IF(Y760=0,0,IF(Y760&gt;7,SUM(LARGE(D760:W760,{1,2,3,4,5,6,7,8})),0))</f>
        <v>0</v>
      </c>
      <c r="AC760" s="58"/>
    </row>
    <row r="761" spans="1:29" ht="15" customHeight="1">
      <c r="A761" s="100" t="s">
        <v>526</v>
      </c>
      <c r="B761" s="101" t="s">
        <v>9</v>
      </c>
      <c r="C761" s="86" t="s">
        <v>39</v>
      </c>
      <c r="D761" s="102">
        <v>25</v>
      </c>
      <c r="E761" s="103">
        <v>27</v>
      </c>
      <c r="F761" s="102">
        <v>30</v>
      </c>
      <c r="G761" s="102">
        <v>30</v>
      </c>
      <c r="H761" s="102">
        <v>32</v>
      </c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4">
        <v>25</v>
      </c>
      <c r="W761" s="103"/>
      <c r="X761" s="105"/>
      <c r="Y761" s="50">
        <f>COUNT(D761:W761)</f>
        <v>6</v>
      </c>
      <c r="Z761" s="99">
        <f>IF(Y761=0,0,AVERAGE(D761:W761))</f>
        <v>28.166666666666668</v>
      </c>
      <c r="AA761" s="99">
        <f>IF(Y761=0,0,IF(Y761&gt;7,AVERAGE(LARGE(D761:W761,{1,2,3,4,5,6,7,8})),0))</f>
        <v>0</v>
      </c>
      <c r="AB761" s="99">
        <f>IF(Y761=0,0,IF(Y761&gt;7,SUM(LARGE(D761:W761,{1,2,3,4,5,6,7,8})),0))</f>
        <v>0</v>
      </c>
      <c r="AC761" s="58"/>
    </row>
    <row r="762" spans="1:29" ht="15" customHeight="1">
      <c r="A762" s="100" t="s">
        <v>664</v>
      </c>
      <c r="B762" s="101" t="s">
        <v>7</v>
      </c>
      <c r="C762" s="86" t="s">
        <v>39</v>
      </c>
      <c r="D762" s="102"/>
      <c r="E762" s="103"/>
      <c r="F762" s="102"/>
      <c r="G762" s="102"/>
      <c r="H762" s="102">
        <v>37</v>
      </c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4"/>
      <c r="W762" s="103"/>
      <c r="X762" s="105"/>
      <c r="Y762" s="50">
        <f>COUNT(D762:W762)</f>
        <v>1</v>
      </c>
      <c r="Z762" s="99">
        <f>IF(Y762=0,0,AVERAGE(D762:W762))</f>
        <v>37</v>
      </c>
      <c r="AA762" s="99">
        <f>IF(Y762=0,0,IF(Y762&gt;7,AVERAGE(LARGE(D762:W762,{1,2,3,4,5,6,7,8})),0))</f>
        <v>0</v>
      </c>
      <c r="AB762" s="99">
        <f>IF(Y762=0,0,IF(Y762&gt;7,SUM(LARGE(D762:W762,{1,2,3,4,5,6,7,8})),0))</f>
        <v>0</v>
      </c>
      <c r="AC762" s="58"/>
    </row>
    <row r="763" spans="1:29" ht="15" customHeight="1">
      <c r="A763" s="100" t="s">
        <v>663</v>
      </c>
      <c r="B763" s="101" t="s">
        <v>7</v>
      </c>
      <c r="C763" s="86" t="s">
        <v>39</v>
      </c>
      <c r="D763" s="102"/>
      <c r="E763" s="103"/>
      <c r="F763" s="102"/>
      <c r="G763" s="102"/>
      <c r="H763" s="102">
        <v>32</v>
      </c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4"/>
      <c r="W763" s="103"/>
      <c r="X763" s="105"/>
      <c r="Y763" s="50">
        <f>COUNT(D763:W763)</f>
        <v>1</v>
      </c>
      <c r="Z763" s="99">
        <f>IF(Y763=0,0,AVERAGE(D763:W763))</f>
        <v>32</v>
      </c>
      <c r="AA763" s="99">
        <f>IF(Y763=0,0,IF(Y763&gt;7,AVERAGE(LARGE(D763:W763,{1,2,3,4,5,6,7,8})),0))</f>
        <v>0</v>
      </c>
      <c r="AB763" s="99">
        <f>IF(Y763=0,0,IF(Y763&gt;7,SUM(LARGE(D763:W763,{1,2,3,4,5,6,7,8})),0))</f>
        <v>0</v>
      </c>
      <c r="AC763" s="58"/>
    </row>
    <row r="764" spans="1:29" ht="15" customHeight="1">
      <c r="A764" s="100" t="s">
        <v>527</v>
      </c>
      <c r="B764" s="101" t="s">
        <v>9</v>
      </c>
      <c r="C764" s="86" t="s">
        <v>49</v>
      </c>
      <c r="D764" s="102"/>
      <c r="E764" s="103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4"/>
      <c r="W764" s="103"/>
      <c r="X764" s="105"/>
      <c r="Y764" s="50">
        <f>COUNT(D764:W764)</f>
        <v>0</v>
      </c>
      <c r="Z764" s="99">
        <f>IF(Y764=0,0,AVERAGE(D764:W764))</f>
        <v>0</v>
      </c>
      <c r="AA764" s="99">
        <f>IF(Y764=0,0,IF(Y764&gt;7,AVERAGE(LARGE(D764:W764,{1,2,3,4,5,6,7,8})),0))</f>
        <v>0</v>
      </c>
      <c r="AB764" s="99">
        <f>IF(Y764=0,0,IF(Y764&gt;7,SUM(LARGE(D764:W764,{1,2,3,4,5,6,7,8})),0))</f>
        <v>0</v>
      </c>
      <c r="AC764" s="58"/>
    </row>
    <row r="765" spans="1:29" ht="15" customHeight="1">
      <c r="A765" s="100" t="s">
        <v>528</v>
      </c>
      <c r="B765" s="101" t="s">
        <v>9</v>
      </c>
      <c r="C765" s="86" t="s">
        <v>49</v>
      </c>
      <c r="D765" s="102"/>
      <c r="E765" s="103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4"/>
      <c r="W765" s="103"/>
      <c r="X765" s="110"/>
      <c r="Y765" s="50">
        <f>COUNT(D765:W765)</f>
        <v>0</v>
      </c>
      <c r="Z765" s="99">
        <f>IF(Y765=0,0,AVERAGE(D765:W765))</f>
        <v>0</v>
      </c>
      <c r="AA765" s="99">
        <f>IF(Y765=0,0,IF(Y765&gt;7,AVERAGE(LARGE(D765:W765,{1,2,3,4,5,6,7,8})),0))</f>
        <v>0</v>
      </c>
      <c r="AB765" s="99">
        <f>IF(Y765=0,0,IF(Y765&gt;7,SUM(LARGE(D765:W765,{1,2,3,4,5,6,7,8})),0))</f>
        <v>0</v>
      </c>
      <c r="AC765" s="58"/>
    </row>
    <row r="766" spans="1:29" ht="15" customHeight="1">
      <c r="A766" s="100" t="s">
        <v>652</v>
      </c>
      <c r="B766" s="101" t="s">
        <v>4</v>
      </c>
      <c r="C766" s="86" t="s">
        <v>44</v>
      </c>
      <c r="D766" s="102"/>
      <c r="E766" s="103"/>
      <c r="F766" s="102">
        <v>25</v>
      </c>
      <c r="G766" s="102"/>
      <c r="H766" s="102"/>
      <c r="I766" s="102">
        <v>17</v>
      </c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9"/>
      <c r="U766" s="102"/>
      <c r="V766" s="104"/>
      <c r="W766" s="103"/>
      <c r="X766" s="105"/>
      <c r="Y766" s="50">
        <f>COUNT(D766:W766)</f>
        <v>2</v>
      </c>
      <c r="Z766" s="99">
        <f>IF(Y766=0,0,AVERAGE(D766:W766))</f>
        <v>21</v>
      </c>
      <c r="AA766" s="99">
        <f>IF(Y766=0,0,IF(Y766&gt;7,AVERAGE(LARGE(D766:W766,{1,2,3,4,5,6,7,8})),0))</f>
        <v>0</v>
      </c>
      <c r="AB766" s="99">
        <f>IF(Y766=0,0,IF(Y766&gt;7,SUM(LARGE(D766:W766,{1,2,3,4,5,6,7,8})),0))</f>
        <v>0</v>
      </c>
      <c r="AC766" s="58"/>
    </row>
    <row r="767" spans="1:29" ht="15" customHeight="1">
      <c r="A767" s="100" t="s">
        <v>529</v>
      </c>
      <c r="B767" s="101" t="s">
        <v>4</v>
      </c>
      <c r="C767" s="86" t="s">
        <v>39</v>
      </c>
      <c r="D767" s="102"/>
      <c r="E767" s="103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4"/>
      <c r="W767" s="103"/>
      <c r="X767" s="110"/>
      <c r="Y767" s="50">
        <f>COUNT(D767:W767)</f>
        <v>0</v>
      </c>
      <c r="Z767" s="99">
        <f>IF(Y767=0,0,AVERAGE(D767:W767))</f>
        <v>0</v>
      </c>
      <c r="AA767" s="99">
        <f>IF(Y767=0,0,IF(Y767&gt;7,AVERAGE(LARGE(D767:W767,{1,2,3,4,5,6,7,8})),0))</f>
        <v>0</v>
      </c>
      <c r="AB767" s="99">
        <f>IF(Y767=0,0,IF(Y767&gt;7,SUM(LARGE(D767:W767,{1,2,3,4,5,6,7,8})),0))</f>
        <v>0</v>
      </c>
      <c r="AC767" s="58"/>
    </row>
    <row r="768" spans="1:29" ht="15" customHeight="1">
      <c r="A768" s="100" t="s">
        <v>530</v>
      </c>
      <c r="B768" s="101" t="s">
        <v>5</v>
      </c>
      <c r="C768" s="86" t="s">
        <v>40</v>
      </c>
      <c r="D768" s="102">
        <v>41</v>
      </c>
      <c r="E768" s="103">
        <v>40</v>
      </c>
      <c r="F768" s="102">
        <v>39</v>
      </c>
      <c r="G768" s="102">
        <v>41</v>
      </c>
      <c r="H768" s="102">
        <v>43</v>
      </c>
      <c r="I768" s="102">
        <v>45</v>
      </c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4">
        <v>47</v>
      </c>
      <c r="W768" s="103">
        <v>38</v>
      </c>
      <c r="X768" s="105"/>
      <c r="Y768" s="50">
        <f>COUNT(D768:W768)</f>
        <v>8</v>
      </c>
      <c r="Z768" s="99">
        <f>IF(Y768=0,0,AVERAGE(D768:W768))</f>
        <v>41.75</v>
      </c>
      <c r="AA768" s="99">
        <f>IF(Y768=0,0,IF(Y768&gt;7,AVERAGE(LARGE(D768:W768,{1,2,3,4,5,6,7,8})),0))</f>
        <v>41.75</v>
      </c>
      <c r="AB768" s="99">
        <f>IF(Y768=0,0,IF(Y768&gt;7,SUM(LARGE(D768:W768,{1,2,3,4,5,6,7,8})),0))</f>
        <v>334</v>
      </c>
      <c r="AC768" s="58"/>
    </row>
    <row r="769" spans="1:29" ht="15" customHeight="1">
      <c r="A769" s="100" t="s">
        <v>653</v>
      </c>
      <c r="B769" s="101" t="s">
        <v>631</v>
      </c>
      <c r="C769" s="86" t="s">
        <v>39</v>
      </c>
      <c r="D769" s="102"/>
      <c r="E769" s="103"/>
      <c r="F769" s="102">
        <v>42</v>
      </c>
      <c r="G769" s="102">
        <v>41</v>
      </c>
      <c r="H769" s="102">
        <v>41</v>
      </c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4">
        <v>40</v>
      </c>
      <c r="W769" s="103"/>
      <c r="X769" s="105"/>
      <c r="Y769" s="50">
        <f>COUNT(D769:W769)</f>
        <v>4</v>
      </c>
      <c r="Z769" s="99">
        <f>IF(Y769=0,0,AVERAGE(D769:W769))</f>
        <v>41</v>
      </c>
      <c r="AA769" s="99">
        <f>IF(Y769=0,0,IF(Y769&gt;7,AVERAGE(LARGE(D769:W769,{1,2,3,4,5,6,7,8})),0))</f>
        <v>0</v>
      </c>
      <c r="AB769" s="99">
        <f>IF(Y769=0,0,IF(Y769&gt;7,SUM(LARGE(D769:W769,{1,2,3,4,5,6,7,8})),0))</f>
        <v>0</v>
      </c>
      <c r="AC769" s="58"/>
    </row>
    <row r="770" spans="1:29" ht="15" customHeight="1">
      <c r="A770" s="100" t="s">
        <v>653</v>
      </c>
      <c r="B770" s="101" t="s">
        <v>631</v>
      </c>
      <c r="C770" s="86" t="s">
        <v>40</v>
      </c>
      <c r="D770" s="102"/>
      <c r="E770" s="103"/>
      <c r="F770" s="102">
        <v>33</v>
      </c>
      <c r="G770" s="102">
        <v>41</v>
      </c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4"/>
      <c r="W770" s="103"/>
      <c r="X770" s="105"/>
      <c r="Y770" s="50">
        <f>COUNT(D770:W770)</f>
        <v>2</v>
      </c>
      <c r="Z770" s="99">
        <f>IF(Y770=0,0,AVERAGE(D770:W770))</f>
        <v>37</v>
      </c>
      <c r="AA770" s="99">
        <f>IF(Y770=0,0,IF(Y770&gt;7,AVERAGE(LARGE(D770:W770,{1,2,3,4,5,6,7,8})),0))</f>
        <v>0</v>
      </c>
      <c r="AB770" s="99">
        <f>IF(Y770=0,0,IF(Y770&gt;7,SUM(LARGE(D770:W770,{1,2,3,4,5,6,7,8})),0))</f>
        <v>0</v>
      </c>
      <c r="AC770" s="58"/>
    </row>
    <row r="771" spans="1:29" ht="15" customHeight="1">
      <c r="A771" s="100" t="s">
        <v>666</v>
      </c>
      <c r="B771" s="101" t="s">
        <v>631</v>
      </c>
      <c r="C771" s="106" t="s">
        <v>47</v>
      </c>
      <c r="D771" s="102"/>
      <c r="E771" s="103"/>
      <c r="F771" s="102"/>
      <c r="G771" s="102"/>
      <c r="H771" s="102">
        <v>38</v>
      </c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4">
        <v>35</v>
      </c>
      <c r="W771" s="103"/>
      <c r="X771" s="105"/>
      <c r="Y771" s="50">
        <f>COUNT(D771:W771)</f>
        <v>2</v>
      </c>
      <c r="Z771" s="99">
        <f>IF(Y771=0,0,AVERAGE(D771:W771))</f>
        <v>36.5</v>
      </c>
      <c r="AA771" s="99">
        <f>IF(Y771=0,0,IF(Y771&gt;7,AVERAGE(LARGE(D771:W771,{1,2,3,4,5,6,7,8})),0))</f>
        <v>0</v>
      </c>
      <c r="AB771" s="99">
        <f>IF(Y771=0,0,IF(Y771&gt;7,SUM(LARGE(D771:W771,{1,2,3,4,5,6,7,8})),0))</f>
        <v>0</v>
      </c>
      <c r="AC771" s="58"/>
    </row>
    <row r="772" spans="1:29" ht="15" customHeight="1">
      <c r="A772" s="100" t="s">
        <v>531</v>
      </c>
      <c r="B772" s="101" t="s">
        <v>5</v>
      </c>
      <c r="C772" s="86" t="s">
        <v>39</v>
      </c>
      <c r="D772" s="102"/>
      <c r="E772" s="103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4"/>
      <c r="W772" s="103"/>
      <c r="X772" s="105"/>
      <c r="Y772" s="50">
        <f>COUNT(D772:W772)</f>
        <v>0</v>
      </c>
      <c r="Z772" s="99">
        <f>IF(Y772=0,0,AVERAGE(D772:W772))</f>
        <v>0</v>
      </c>
      <c r="AA772" s="99">
        <f>IF(Y772=0,0,IF(Y772&gt;7,AVERAGE(LARGE(D772:W772,{1,2,3,4,5,6,7,8})),0))</f>
        <v>0</v>
      </c>
      <c r="AB772" s="99">
        <f>IF(Y772=0,0,IF(Y772&gt;7,SUM(LARGE(D772:W772,{1,2,3,4,5,6,7,8})),0))</f>
        <v>0</v>
      </c>
      <c r="AC772" s="58"/>
    </row>
    <row r="773" spans="1:29" ht="15" customHeight="1">
      <c r="A773" s="100" t="s">
        <v>532</v>
      </c>
      <c r="B773" s="101" t="s">
        <v>5</v>
      </c>
      <c r="C773" s="86" t="s">
        <v>39</v>
      </c>
      <c r="D773" s="102"/>
      <c r="E773" s="103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4"/>
      <c r="W773" s="103"/>
      <c r="X773" s="105"/>
      <c r="Y773" s="50">
        <f>COUNT(D773:W773)</f>
        <v>0</v>
      </c>
      <c r="Z773" s="99">
        <f>IF(Y773=0,0,AVERAGE(D773:W773))</f>
        <v>0</v>
      </c>
      <c r="AA773" s="99">
        <f>IF(Y773=0,0,IF(Y773&gt;7,AVERAGE(LARGE(D773:W773,{1,2,3,4,5,6,7,8})),0))</f>
        <v>0</v>
      </c>
      <c r="AB773" s="99">
        <f>IF(Y773=0,0,IF(Y773&gt;7,SUM(LARGE(D773:W773,{1,2,3,4,5,6,7,8})),0))</f>
        <v>0</v>
      </c>
      <c r="AC773" s="58"/>
    </row>
    <row r="774" spans="1:29" s="48" customFormat="1" ht="15" customHeight="1">
      <c r="A774" s="100" t="s">
        <v>533</v>
      </c>
      <c r="B774" s="101" t="s">
        <v>5</v>
      </c>
      <c r="C774" s="86" t="s">
        <v>39</v>
      </c>
      <c r="D774" s="102"/>
      <c r="E774" s="103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4"/>
      <c r="W774" s="103"/>
      <c r="X774" s="105"/>
      <c r="Y774" s="50">
        <f>COUNT(D774:W774)</f>
        <v>0</v>
      </c>
      <c r="Z774" s="99">
        <f>IF(Y774=0,0,AVERAGE(D774:W774))</f>
        <v>0</v>
      </c>
      <c r="AA774" s="99">
        <f>IF(Y774=0,0,IF(Y774&gt;7,AVERAGE(LARGE(D774:W774,{1,2,3,4,5,6,7,8})),0))</f>
        <v>0</v>
      </c>
      <c r="AB774" s="99">
        <f>IF(Y774=0,0,IF(Y774&gt;7,SUM(LARGE(D774:W774,{1,2,3,4,5,6,7,8})),0))</f>
        <v>0</v>
      </c>
      <c r="AC774" s="117"/>
    </row>
    <row r="775" spans="1:29" ht="15" customHeight="1">
      <c r="A775" s="100" t="s">
        <v>534</v>
      </c>
      <c r="B775" s="101" t="s">
        <v>3</v>
      </c>
      <c r="C775" s="86" t="s">
        <v>39</v>
      </c>
      <c r="D775" s="102"/>
      <c r="E775" s="103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4"/>
      <c r="W775" s="103"/>
      <c r="X775" s="105"/>
      <c r="Y775" s="50">
        <f>COUNT(D775:W775)</f>
        <v>0</v>
      </c>
      <c r="Z775" s="99">
        <f>IF(Y775=0,0,AVERAGE(D775:W775))</f>
        <v>0</v>
      </c>
      <c r="AA775" s="99">
        <f>IF(Y775=0,0,IF(Y775&gt;7,AVERAGE(LARGE(D775:W775,{1,2,3,4,5,6,7,8})),0))</f>
        <v>0</v>
      </c>
      <c r="AB775" s="99">
        <f>IF(Y775=0,0,IF(Y775&gt;7,SUM(LARGE(D775:W775,{1,2,3,4,5,6,7,8})),0))</f>
        <v>0</v>
      </c>
      <c r="AC775" s="58"/>
    </row>
    <row r="776" spans="1:29" ht="15" customHeight="1">
      <c r="A776" s="100" t="s">
        <v>535</v>
      </c>
      <c r="B776" s="101" t="s">
        <v>8</v>
      </c>
      <c r="C776" s="86" t="s">
        <v>39</v>
      </c>
      <c r="D776" s="102"/>
      <c r="E776" s="103"/>
      <c r="F776" s="102">
        <v>44</v>
      </c>
      <c r="G776" s="102">
        <v>42</v>
      </c>
      <c r="H776" s="102"/>
      <c r="I776" s="102">
        <v>40</v>
      </c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4">
        <v>42</v>
      </c>
      <c r="W776" s="103">
        <v>45</v>
      </c>
      <c r="X776" s="105"/>
      <c r="Y776" s="50">
        <f>COUNT(D776:W776)</f>
        <v>5</v>
      </c>
      <c r="Z776" s="99">
        <f>IF(Y776=0,0,AVERAGE(D776:W776))</f>
        <v>42.6</v>
      </c>
      <c r="AA776" s="99">
        <f>IF(Y776=0,0,IF(Y776&gt;7,AVERAGE(LARGE(D776:W776,{1,2,3,4,5,6,7,8})),0))</f>
        <v>0</v>
      </c>
      <c r="AB776" s="99">
        <f>IF(Y776=0,0,IF(Y776&gt;7,SUM(LARGE(D776:W776,{1,2,3,4,5,6,7,8})),0))</f>
        <v>0</v>
      </c>
      <c r="AC776" s="58"/>
    </row>
    <row r="777" spans="1:29" ht="15" customHeight="1">
      <c r="A777" s="100" t="s">
        <v>535</v>
      </c>
      <c r="B777" s="101" t="s">
        <v>8</v>
      </c>
      <c r="C777" s="86" t="s">
        <v>40</v>
      </c>
      <c r="D777" s="102"/>
      <c r="E777" s="103"/>
      <c r="F777" s="102"/>
      <c r="G777" s="102"/>
      <c r="H777" s="102"/>
      <c r="I777" s="102">
        <v>36</v>
      </c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4">
        <v>36</v>
      </c>
      <c r="W777" s="103"/>
      <c r="X777" s="105"/>
      <c r="Y777" s="50">
        <f>COUNT(D777:W777)</f>
        <v>2</v>
      </c>
      <c r="Z777" s="99">
        <f>IF(Y777=0,0,AVERAGE(D777:W777))</f>
        <v>36</v>
      </c>
      <c r="AA777" s="99">
        <f>IF(Y777=0,0,IF(Y777&gt;7,AVERAGE(LARGE(D777:W777,{1,2,3,4,5,6,7,8})),0))</f>
        <v>0</v>
      </c>
      <c r="AB777" s="99">
        <f>IF(Y777=0,0,IF(Y777&gt;7,SUM(LARGE(D777:W777,{1,2,3,4,5,6,7,8})),0))</f>
        <v>0</v>
      </c>
      <c r="AC777" s="58"/>
    </row>
    <row r="778" spans="1:29" ht="15" customHeight="1">
      <c r="A778" s="100" t="s">
        <v>536</v>
      </c>
      <c r="B778" s="101" t="s">
        <v>7</v>
      </c>
      <c r="C778" s="86" t="s">
        <v>39</v>
      </c>
      <c r="D778" s="102"/>
      <c r="E778" s="103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4"/>
      <c r="W778" s="103"/>
      <c r="X778" s="105"/>
      <c r="Y778" s="50">
        <f>COUNT(D778:W778)</f>
        <v>0</v>
      </c>
      <c r="Z778" s="99">
        <f>IF(Y778=0,0,AVERAGE(D778:W778))</f>
        <v>0</v>
      </c>
      <c r="AA778" s="99">
        <f>IF(Y778=0,0,IF(Y778&gt;7,AVERAGE(LARGE(D778:W778,{1,2,3,4,5,6,7,8})),0))</f>
        <v>0</v>
      </c>
      <c r="AB778" s="99">
        <f>IF(Y778=0,0,IF(Y778&gt;7,SUM(LARGE(D778:W778,{1,2,3,4,5,6,7,8})),0))</f>
        <v>0</v>
      </c>
      <c r="AC778" s="58"/>
    </row>
    <row r="779" spans="1:29" ht="15" customHeight="1">
      <c r="A779" s="100" t="s">
        <v>537</v>
      </c>
      <c r="B779" s="101" t="s">
        <v>3</v>
      </c>
      <c r="C779" s="86" t="s">
        <v>39</v>
      </c>
      <c r="D779" s="102">
        <v>36</v>
      </c>
      <c r="E779" s="103"/>
      <c r="F779" s="102">
        <v>42</v>
      </c>
      <c r="G779" s="102">
        <v>42</v>
      </c>
      <c r="H779" s="102"/>
      <c r="I779" s="102">
        <v>39</v>
      </c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4"/>
      <c r="W779" s="103"/>
      <c r="X779" s="105"/>
      <c r="Y779" s="50">
        <f>COUNT(D779:W779)</f>
        <v>4</v>
      </c>
      <c r="Z779" s="99">
        <f>IF(Y779=0,0,AVERAGE(D779:W779))</f>
        <v>39.75</v>
      </c>
      <c r="AA779" s="99">
        <f>IF(Y779=0,0,IF(Y779&gt;7,AVERAGE(LARGE(D779:W779,{1,2,3,4,5,6,7,8})),0))</f>
        <v>0</v>
      </c>
      <c r="AB779" s="99">
        <f>IF(Y779=0,0,IF(Y779&gt;7,SUM(LARGE(D779:W779,{1,2,3,4,5,6,7,8})),0))</f>
        <v>0</v>
      </c>
      <c r="AC779" s="58"/>
    </row>
    <row r="780" spans="1:29" ht="15" customHeight="1">
      <c r="A780" s="100" t="s">
        <v>537</v>
      </c>
      <c r="B780" s="101" t="s">
        <v>3</v>
      </c>
      <c r="C780" s="86" t="s">
        <v>40</v>
      </c>
      <c r="D780" s="102">
        <v>41</v>
      </c>
      <c r="E780" s="103"/>
      <c r="F780" s="102">
        <v>37</v>
      </c>
      <c r="G780" s="102">
        <v>38</v>
      </c>
      <c r="H780" s="102"/>
      <c r="I780" s="102">
        <v>44</v>
      </c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4">
        <v>41</v>
      </c>
      <c r="W780" s="103"/>
      <c r="X780" s="105"/>
      <c r="Y780" s="50">
        <f>COUNT(D780:W780)</f>
        <v>5</v>
      </c>
      <c r="Z780" s="99">
        <f>IF(Y780=0,0,AVERAGE(D780:W780))</f>
        <v>40.200000000000003</v>
      </c>
      <c r="AA780" s="99">
        <f>IF(Y780=0,0,IF(Y780&gt;7,AVERAGE(LARGE(D780:W780,{1,2,3,4,5,6,7,8})),0))</f>
        <v>0</v>
      </c>
      <c r="AB780" s="99">
        <f>IF(Y780=0,0,IF(Y780&gt;7,SUM(LARGE(D780:W780,{1,2,3,4,5,6,7,8})),0))</f>
        <v>0</v>
      </c>
      <c r="AC780" s="58"/>
    </row>
    <row r="781" spans="1:29" ht="15" customHeight="1">
      <c r="A781" s="100" t="s">
        <v>538</v>
      </c>
      <c r="B781" s="101" t="s">
        <v>3</v>
      </c>
      <c r="C781" s="86" t="s">
        <v>39</v>
      </c>
      <c r="D781" s="102"/>
      <c r="E781" s="103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4"/>
      <c r="W781" s="103"/>
      <c r="X781" s="105"/>
      <c r="Y781" s="50">
        <f>COUNT(D781:W781)</f>
        <v>0</v>
      </c>
      <c r="Z781" s="99">
        <f>IF(Y781=0,0,AVERAGE(D781:W781))</f>
        <v>0</v>
      </c>
      <c r="AA781" s="99">
        <f>IF(Y781=0,0,IF(Y781&gt;7,AVERAGE(LARGE(D781:W781,{1,2,3,4,5,6,7,8})),0))</f>
        <v>0</v>
      </c>
      <c r="AB781" s="99">
        <f>IF(Y781=0,0,IF(Y781&gt;7,SUM(LARGE(D781:W781,{1,2,3,4,5,6,7,8})),0))</f>
        <v>0</v>
      </c>
      <c r="AC781" s="58"/>
    </row>
    <row r="782" spans="1:29" ht="15" customHeight="1">
      <c r="A782" s="100" t="s">
        <v>539</v>
      </c>
      <c r="B782" s="101" t="s">
        <v>5</v>
      </c>
      <c r="C782" s="86" t="s">
        <v>39</v>
      </c>
      <c r="D782" s="102"/>
      <c r="E782" s="103"/>
      <c r="F782" s="102"/>
      <c r="G782" s="102">
        <v>42</v>
      </c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4"/>
      <c r="W782" s="103"/>
      <c r="X782" s="105"/>
      <c r="Y782" s="50">
        <f>COUNT(D782:W782)</f>
        <v>1</v>
      </c>
      <c r="Z782" s="99">
        <f>IF(Y782=0,0,AVERAGE(D782:W782))</f>
        <v>42</v>
      </c>
      <c r="AA782" s="99">
        <f>IF(Y782=0,0,IF(Y782&gt;7,AVERAGE(LARGE(D782:W782,{1,2,3,4,5,6,7,8})),0))</f>
        <v>0</v>
      </c>
      <c r="AB782" s="99">
        <f>IF(Y782=0,0,IF(Y782&gt;7,SUM(LARGE(D782:W782,{1,2,3,4,5,6,7,8})),0))</f>
        <v>0</v>
      </c>
      <c r="AC782" s="58"/>
    </row>
    <row r="783" spans="1:29" ht="15" customHeight="1">
      <c r="A783" s="100" t="s">
        <v>539</v>
      </c>
      <c r="B783" s="101" t="s">
        <v>5</v>
      </c>
      <c r="C783" s="86" t="s">
        <v>55</v>
      </c>
      <c r="D783" s="102"/>
      <c r="E783" s="103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4"/>
      <c r="W783" s="103"/>
      <c r="X783" s="105"/>
      <c r="Y783" s="50">
        <f>COUNT(D783:W783)</f>
        <v>0</v>
      </c>
      <c r="Z783" s="99">
        <f>IF(Y783=0,0,AVERAGE(D783:W783))</f>
        <v>0</v>
      </c>
      <c r="AA783" s="99">
        <f>IF(Y783=0,0,IF(Y783&gt;7,AVERAGE(LARGE(D783:W783,{1,2,3,4,5,6,7,8})),0))</f>
        <v>0</v>
      </c>
      <c r="AB783" s="99">
        <f>IF(Y783=0,0,IF(Y783&gt;7,SUM(LARGE(D783:W783,{1,2,3,4,5,6,7,8})),0))</f>
        <v>0</v>
      </c>
      <c r="AC783" s="58"/>
    </row>
    <row r="784" spans="1:29" ht="15" customHeight="1">
      <c r="A784" s="100" t="s">
        <v>605</v>
      </c>
      <c r="B784" s="101" t="s">
        <v>9</v>
      </c>
      <c r="C784" s="86" t="s">
        <v>39</v>
      </c>
      <c r="D784" s="102">
        <v>36</v>
      </c>
      <c r="E784" s="103"/>
      <c r="F784" s="102">
        <v>29</v>
      </c>
      <c r="G784" s="102">
        <v>28</v>
      </c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4"/>
      <c r="W784" s="103"/>
      <c r="X784" s="105"/>
      <c r="Y784" s="50">
        <f>COUNT(D784:W784)</f>
        <v>3</v>
      </c>
      <c r="Z784" s="99">
        <f>IF(Y784=0,0,AVERAGE(D784:W784))</f>
        <v>31</v>
      </c>
      <c r="AA784" s="99">
        <f>IF(Y784=0,0,IF(Y784&gt;7,AVERAGE(LARGE(D784:W784,{1,2,3,4,5,6,7,8})),0))</f>
        <v>0</v>
      </c>
      <c r="AB784" s="99">
        <f>IF(Y784=0,0,IF(Y784&gt;7,SUM(LARGE(D784:W784,{1,2,3,4,5,6,7,8})),0))</f>
        <v>0</v>
      </c>
      <c r="AC784" s="58"/>
    </row>
    <row r="785" spans="1:29" ht="15" customHeight="1">
      <c r="A785" s="107" t="s">
        <v>540</v>
      </c>
      <c r="B785" s="105" t="s">
        <v>10</v>
      </c>
      <c r="C785" s="112" t="s">
        <v>39</v>
      </c>
      <c r="D785" s="113">
        <v>45</v>
      </c>
      <c r="E785" s="262">
        <v>40</v>
      </c>
      <c r="F785" s="263">
        <v>47</v>
      </c>
      <c r="G785" s="263">
        <v>34</v>
      </c>
      <c r="H785" s="263">
        <v>41</v>
      </c>
      <c r="I785" s="132"/>
      <c r="J785" s="132"/>
      <c r="K785" s="102"/>
      <c r="L785" s="113"/>
      <c r="M785" s="102"/>
      <c r="N785" s="113"/>
      <c r="O785" s="113"/>
      <c r="P785" s="113"/>
      <c r="Q785" s="113"/>
      <c r="R785" s="113"/>
      <c r="S785" s="113"/>
      <c r="T785" s="113"/>
      <c r="U785" s="113"/>
      <c r="V785" s="115">
        <v>44</v>
      </c>
      <c r="W785" s="114"/>
      <c r="X785" s="105"/>
      <c r="Y785" s="50">
        <f>COUNT(D785:W785)</f>
        <v>6</v>
      </c>
      <c r="Z785" s="99">
        <f>IF(Y785=0,0,AVERAGE(D785:W785))</f>
        <v>41.833333333333336</v>
      </c>
      <c r="AA785" s="99">
        <f>IF(Y785=0,0,IF(Y785&gt;7,AVERAGE(LARGE(D785:W785,{1,2,3,4,5,6,7,8})),0))</f>
        <v>0</v>
      </c>
      <c r="AB785" s="99">
        <f>IF(Y785=0,0,IF(Y785&gt;7,SUM(LARGE(D785:W785,{1,2,3,4,5,6,7,8})),0))</f>
        <v>0</v>
      </c>
      <c r="AC785" s="58"/>
    </row>
    <row r="786" spans="1:29" ht="15" customHeight="1">
      <c r="A786" s="100" t="s">
        <v>654</v>
      </c>
      <c r="B786" s="101" t="s">
        <v>10</v>
      </c>
      <c r="C786" s="86" t="s">
        <v>39</v>
      </c>
      <c r="D786" s="102"/>
      <c r="E786" s="103"/>
      <c r="F786" s="102">
        <v>25</v>
      </c>
      <c r="G786" s="102"/>
      <c r="H786" s="102"/>
      <c r="I786" s="102">
        <v>34</v>
      </c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4"/>
      <c r="W786" s="103"/>
      <c r="X786" s="105"/>
      <c r="Y786" s="50">
        <f>COUNT(D786:W786)</f>
        <v>2</v>
      </c>
      <c r="Z786" s="99">
        <f>IF(Y786=0,0,AVERAGE(D786:W786))</f>
        <v>29.5</v>
      </c>
      <c r="AA786" s="99">
        <f>IF(Y786=0,0,IF(Y786&gt;7,AVERAGE(LARGE(D786:W786,{1,2,3,4,5,6,7,8})),0))</f>
        <v>0</v>
      </c>
      <c r="AB786" s="99">
        <f>IF(Y786=0,0,IF(Y786&gt;7,SUM(LARGE(D786:W786,{1,2,3,4,5,6,7,8})),0))</f>
        <v>0</v>
      </c>
      <c r="AC786" s="58"/>
    </row>
    <row r="787" spans="1:29" ht="15" customHeight="1">
      <c r="A787" s="100" t="s">
        <v>541</v>
      </c>
      <c r="B787" s="101" t="s">
        <v>3</v>
      </c>
      <c r="C787" s="86" t="s">
        <v>39</v>
      </c>
      <c r="D787" s="102"/>
      <c r="E787" s="103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4"/>
      <c r="W787" s="103"/>
      <c r="X787" s="105"/>
      <c r="Y787" s="50">
        <f>COUNT(D787:W787)</f>
        <v>0</v>
      </c>
      <c r="Z787" s="99">
        <f>IF(Y787=0,0,AVERAGE(D787:W787))</f>
        <v>0</v>
      </c>
      <c r="AA787" s="99">
        <f>IF(Y787=0,0,IF(Y787&gt;7,AVERAGE(LARGE(D787:W787,{1,2,3,4,5,6,7,8})),0))</f>
        <v>0</v>
      </c>
      <c r="AB787" s="99">
        <f>IF(Y787=0,0,IF(Y787&gt;7,SUM(LARGE(D787:W787,{1,2,3,4,5,6,7,8})),0))</f>
        <v>0</v>
      </c>
      <c r="AC787" s="58"/>
    </row>
    <row r="788" spans="1:29" ht="15" customHeight="1">
      <c r="A788" s="100" t="s">
        <v>542</v>
      </c>
      <c r="B788" s="101" t="s">
        <v>4</v>
      </c>
      <c r="C788" s="86" t="s">
        <v>39</v>
      </c>
      <c r="D788" s="102"/>
      <c r="E788" s="103"/>
      <c r="F788" s="102"/>
      <c r="G788" s="102">
        <v>30</v>
      </c>
      <c r="H788" s="102">
        <v>33</v>
      </c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4">
        <v>37</v>
      </c>
      <c r="W788" s="111"/>
      <c r="X788" s="105"/>
      <c r="Y788" s="50">
        <f>COUNT(D788:W788)</f>
        <v>3</v>
      </c>
      <c r="Z788" s="99">
        <f>IF(Y788=0,0,AVERAGE(D788:W788))</f>
        <v>33.333333333333336</v>
      </c>
      <c r="AA788" s="99">
        <f>IF(Y788=0,0,IF(Y788&gt;7,AVERAGE(LARGE(D788:W788,{1,2,3,4,5,6,7,8})),0))</f>
        <v>0</v>
      </c>
      <c r="AB788" s="99">
        <f>IF(Y788=0,0,IF(Y788&gt;7,SUM(LARGE(D788:W788,{1,2,3,4,5,6,7,8})),0))</f>
        <v>0</v>
      </c>
      <c r="AC788" s="58"/>
    </row>
    <row r="789" spans="1:29" ht="15" customHeight="1">
      <c r="A789" s="100" t="s">
        <v>543</v>
      </c>
      <c r="B789" s="101" t="s">
        <v>7</v>
      </c>
      <c r="C789" s="86" t="s">
        <v>39</v>
      </c>
      <c r="D789" s="102"/>
      <c r="E789" s="103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4"/>
      <c r="W789" s="111"/>
      <c r="X789" s="105"/>
      <c r="Y789" s="50">
        <f>COUNT(D789:W789)</f>
        <v>0</v>
      </c>
      <c r="Z789" s="99">
        <f>IF(Y789=0,0,AVERAGE(D789:W789))</f>
        <v>0</v>
      </c>
      <c r="AA789" s="99">
        <f>IF(Y789=0,0,IF(Y789&gt;7,AVERAGE(LARGE(D789:W789,{1,2,3,4,5,6,7,8})),0))</f>
        <v>0</v>
      </c>
      <c r="AB789" s="99">
        <f>IF(Y789=0,0,IF(Y789&gt;7,SUM(LARGE(D789:W789,{1,2,3,4,5,6,7,8})),0))</f>
        <v>0</v>
      </c>
      <c r="AC789" s="58"/>
    </row>
    <row r="790" spans="1:29" ht="15" customHeight="1">
      <c r="A790" s="100"/>
      <c r="B790" s="101"/>
      <c r="C790" s="86"/>
      <c r="D790" s="102"/>
      <c r="E790" s="103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4"/>
      <c r="W790" s="103"/>
      <c r="X790" s="105"/>
      <c r="Y790" s="50">
        <f>COUNT(D790:W790)</f>
        <v>0</v>
      </c>
      <c r="Z790" s="99">
        <f>IF(Y790=0,0,AVERAGE(D790:W790))</f>
        <v>0</v>
      </c>
      <c r="AA790" s="99">
        <f>IF(Y790=0,0,IF(Y790&gt;7,AVERAGE(LARGE(D790:W790,{1,2,3,4,5,6,7,8})),0))</f>
        <v>0</v>
      </c>
      <c r="AB790" s="99">
        <f>IF(Y790=0,0,IF(Y790&gt;7,SUM(LARGE(D790:W790,{1,2,3,4,5,6,7,8})),0))</f>
        <v>0</v>
      </c>
      <c r="AC790" s="58"/>
    </row>
    <row r="791" spans="1:29" ht="15" customHeight="1">
      <c r="A791" s="100"/>
      <c r="B791" s="101"/>
      <c r="C791" s="86"/>
      <c r="D791" s="102"/>
      <c r="E791" s="103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4"/>
      <c r="W791" s="103"/>
      <c r="X791" s="105"/>
      <c r="Y791" s="50">
        <f>COUNT(D791:W791)</f>
        <v>0</v>
      </c>
      <c r="Z791" s="99">
        <f>IF(Y791=0,0,AVERAGE(D791:W791))</f>
        <v>0</v>
      </c>
      <c r="AA791" s="99">
        <f>IF(Y791=0,0,IF(Y791&gt;7,AVERAGE(LARGE(D791:W791,{1,2,3,4,5,6,7,8})),0))</f>
        <v>0</v>
      </c>
      <c r="AB791" s="99">
        <f>IF(Y791=0,0,IF(Y791&gt;7,SUM(LARGE(D791:W791,{1,2,3,4,5,6,7,8})),0))</f>
        <v>0</v>
      </c>
      <c r="AC791" s="58"/>
    </row>
    <row r="792" spans="1:29" ht="15" customHeight="1">
      <c r="A792" s="100"/>
      <c r="B792" s="101"/>
      <c r="C792" s="86"/>
      <c r="D792" s="102"/>
      <c r="E792" s="103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4"/>
      <c r="W792" s="103"/>
      <c r="X792" s="105"/>
      <c r="Y792" s="50">
        <f>COUNT(D792:W792)</f>
        <v>0</v>
      </c>
      <c r="Z792" s="99">
        <f>IF(Y792=0,0,AVERAGE(D792:W792))</f>
        <v>0</v>
      </c>
      <c r="AA792" s="99">
        <f>IF(Y792=0,0,IF(Y792&gt;7,AVERAGE(LARGE(D792:W792,{1,2,3,4,5,6,7,8})),0))</f>
        <v>0</v>
      </c>
      <c r="AB792" s="99">
        <f>IF(Y792=0,0,IF(Y792&gt;7,SUM(LARGE(D792:W792,{1,2,3,4,5,6,7,8})),0))</f>
        <v>0</v>
      </c>
      <c r="AC792" s="58"/>
    </row>
    <row r="793" spans="1:29" ht="15" customHeight="1">
      <c r="A793" s="100"/>
      <c r="B793" s="101"/>
      <c r="C793" s="86"/>
      <c r="D793" s="102"/>
      <c r="E793" s="103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4"/>
      <c r="W793" s="103"/>
      <c r="X793" s="105"/>
      <c r="Y793" s="50">
        <f>COUNT(D793:W793)</f>
        <v>0</v>
      </c>
      <c r="Z793" s="99">
        <f>IF(Y793=0,0,AVERAGE(D793:W793))</f>
        <v>0</v>
      </c>
      <c r="AA793" s="99">
        <f>IF(Y793=0,0,IF(Y793&gt;7,AVERAGE(LARGE(D793:W793,{1,2,3,4,5,6,7,8})),0))</f>
        <v>0</v>
      </c>
      <c r="AB793" s="99">
        <f>IF(Y793=0,0,IF(Y793&gt;7,SUM(LARGE(D793:W793,{1,2,3,4,5,6,7,8})),0))</f>
        <v>0</v>
      </c>
      <c r="AC793" s="58"/>
    </row>
    <row r="794" spans="1:29" ht="15" customHeight="1">
      <c r="A794" s="100"/>
      <c r="B794" s="101"/>
      <c r="C794" s="86"/>
      <c r="D794" s="102"/>
      <c r="E794" s="103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4"/>
      <c r="W794" s="103"/>
      <c r="X794" s="105"/>
      <c r="Y794" s="50">
        <f>COUNT(D794:W794)</f>
        <v>0</v>
      </c>
      <c r="Z794" s="99">
        <f>IF(Y794=0,0,AVERAGE(D794:W794))</f>
        <v>0</v>
      </c>
      <c r="AA794" s="99">
        <f>IF(Y794=0,0,IF(Y794&gt;7,AVERAGE(LARGE(D794:W794,{1,2,3,4,5,6,7,8})),0))</f>
        <v>0</v>
      </c>
      <c r="AB794" s="99">
        <f>IF(Y794=0,0,IF(Y794&gt;7,SUM(LARGE(D794:W794,{1,2,3,4,5,6,7,8})),0))</f>
        <v>0</v>
      </c>
      <c r="AC794" s="58"/>
    </row>
    <row r="795" spans="1:29" ht="15" customHeight="1">
      <c r="A795" s="100"/>
      <c r="B795" s="101"/>
      <c r="C795" s="106"/>
      <c r="D795" s="102"/>
      <c r="E795" s="103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4"/>
      <c r="W795" s="103"/>
      <c r="X795" s="105"/>
      <c r="Y795" s="50">
        <f>COUNT(D795:W795)</f>
        <v>0</v>
      </c>
      <c r="Z795" s="99">
        <f>IF(Y795=0,0,AVERAGE(D795:W795))</f>
        <v>0</v>
      </c>
      <c r="AA795" s="99">
        <f>IF(Y795=0,0,IF(Y795&gt;7,AVERAGE(LARGE(D795:W795,{1,2,3,4,5,6,7,8})),0))</f>
        <v>0</v>
      </c>
      <c r="AB795" s="99">
        <f>IF(Y795=0,0,IF(Y795&gt;7,SUM(LARGE(D795:W795,{1,2,3,4,5,6,7,8})),0))</f>
        <v>0</v>
      </c>
      <c r="AC795" s="58"/>
    </row>
    <row r="796" spans="1:29" ht="15" customHeight="1">
      <c r="A796" s="100"/>
      <c r="B796" s="101"/>
      <c r="C796" s="106"/>
      <c r="D796" s="102"/>
      <c r="E796" s="103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4"/>
      <c r="W796" s="103"/>
      <c r="X796" s="105"/>
      <c r="Y796" s="50">
        <f>COUNT(D796:W796)</f>
        <v>0</v>
      </c>
      <c r="Z796" s="99">
        <f>IF(Y796=0,0,AVERAGE(D796:W796))</f>
        <v>0</v>
      </c>
      <c r="AA796" s="99">
        <f>IF(Y796=0,0,IF(Y796&gt;7,AVERAGE(LARGE(D796:W796,{1,2,3,4,5,6,7,8})),0))</f>
        <v>0</v>
      </c>
      <c r="AB796" s="99">
        <f>IF(Y796=0,0,IF(Y796&gt;7,SUM(LARGE(D796:W796,{1,2,3,4,5,6,7,8})),0))</f>
        <v>0</v>
      </c>
      <c r="AC796" s="58"/>
    </row>
    <row r="797" spans="1:29" ht="15" customHeight="1">
      <c r="A797" s="100"/>
      <c r="B797" s="101"/>
      <c r="C797" s="86"/>
      <c r="D797" s="102"/>
      <c r="E797" s="103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4"/>
      <c r="W797" s="103"/>
      <c r="X797" s="105"/>
      <c r="Y797" s="50">
        <f>COUNT(D797:W797)</f>
        <v>0</v>
      </c>
      <c r="Z797" s="99">
        <f>IF(Y797=0,0,AVERAGE(D797:W797))</f>
        <v>0</v>
      </c>
      <c r="AA797" s="99">
        <f>IF(Y797=0,0,IF(Y797&gt;7,AVERAGE(LARGE(D797:W797,{1,2,3,4,5,6,7,8})),0))</f>
        <v>0</v>
      </c>
      <c r="AB797" s="99">
        <f>IF(Y797=0,0,IF(Y797&gt;7,SUM(LARGE(D797:W797,{1,2,3,4,5,6,7,8})),0))</f>
        <v>0</v>
      </c>
      <c r="AC797" s="58"/>
    </row>
    <row r="798" spans="1:29" ht="15" customHeight="1">
      <c r="A798" s="100"/>
      <c r="B798" s="101"/>
      <c r="C798" s="86"/>
      <c r="D798" s="102"/>
      <c r="E798" s="103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4"/>
      <c r="W798" s="111"/>
      <c r="X798" s="105"/>
      <c r="Y798" s="50">
        <f>COUNT(D798:W798)</f>
        <v>0</v>
      </c>
      <c r="Z798" s="99">
        <f>IF(Y798=0,0,AVERAGE(D798:W798))</f>
        <v>0</v>
      </c>
      <c r="AA798" s="99">
        <f>IF(Y798=0,0,IF(Y798&gt;7,AVERAGE(LARGE(D798:W798,{1,2,3,4,5,6,7,8})),0))</f>
        <v>0</v>
      </c>
      <c r="AB798" s="99">
        <f>IF(Y798=0,0,IF(Y798&gt;7,SUM(LARGE(D798:W798,{1,2,3,4,5,6,7,8})),0))</f>
        <v>0</v>
      </c>
      <c r="AC798" s="58"/>
    </row>
    <row r="799" spans="1:29" ht="15" customHeight="1">
      <c r="A799" s="100"/>
      <c r="B799" s="101"/>
      <c r="C799" s="106"/>
      <c r="D799" s="102"/>
      <c r="E799" s="103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4"/>
      <c r="W799" s="103"/>
      <c r="X799" s="105"/>
      <c r="Y799" s="50">
        <f>COUNT(D799:W799)</f>
        <v>0</v>
      </c>
      <c r="Z799" s="99">
        <f>IF(Y799=0,0,AVERAGE(D799:W799))</f>
        <v>0</v>
      </c>
      <c r="AA799" s="99">
        <f>IF(Y799=0,0,IF(Y799&gt;7,AVERAGE(LARGE(D799:W799,{1,2,3,4,5,6,7,8})),0))</f>
        <v>0</v>
      </c>
      <c r="AB799" s="99">
        <f>IF(Y799=0,0,IF(Y799&gt;7,SUM(LARGE(D799:W799,{1,2,3,4,5,6,7,8})),0))</f>
        <v>0</v>
      </c>
      <c r="AC799" s="58"/>
    </row>
    <row r="800" spans="1:29" ht="15" customHeight="1">
      <c r="A800" s="100"/>
      <c r="B800" s="101"/>
      <c r="C800" s="86"/>
      <c r="D800" s="102"/>
      <c r="E800" s="103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4"/>
      <c r="W800" s="103"/>
      <c r="X800" s="105"/>
      <c r="Y800" s="50">
        <f>COUNT(D800:W800)</f>
        <v>0</v>
      </c>
      <c r="Z800" s="99">
        <f>IF(Y800=0,0,AVERAGE(D800:W800))</f>
        <v>0</v>
      </c>
      <c r="AA800" s="99">
        <f>IF(Y800=0,0,IF(Y800&gt;7,AVERAGE(LARGE(D800:W800,{1,2,3,4,5,6,7,8})),0))</f>
        <v>0</v>
      </c>
      <c r="AB800" s="99">
        <f>IF(Y800=0,0,IF(Y800&gt;7,SUM(LARGE(D800:W800,{1,2,3,4,5,6,7,8})),0))</f>
        <v>0</v>
      </c>
      <c r="AC800" s="58"/>
    </row>
    <row r="801" spans="1:29" ht="15" customHeight="1">
      <c r="A801" s="100"/>
      <c r="B801" s="101"/>
      <c r="C801" s="86"/>
      <c r="D801" s="102"/>
      <c r="E801" s="103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4"/>
      <c r="W801" s="103"/>
      <c r="X801" s="105"/>
      <c r="Y801" s="50">
        <f>COUNT(D801:W801)</f>
        <v>0</v>
      </c>
      <c r="Z801" s="99">
        <f>IF(Y801=0,0,AVERAGE(D801:W801))</f>
        <v>0</v>
      </c>
      <c r="AA801" s="99">
        <f>IF(Y801=0,0,IF(Y801&gt;7,AVERAGE(LARGE(D801:W801,{1,2,3,4,5,6,7,8})),0))</f>
        <v>0</v>
      </c>
      <c r="AB801" s="99">
        <f>IF(Y801=0,0,IF(Y801&gt;7,SUM(LARGE(D801:W801,{1,2,3,4,5,6,7,8})),0))</f>
        <v>0</v>
      </c>
      <c r="AC801" s="58"/>
    </row>
    <row r="802" spans="1:29" ht="15" customHeight="1">
      <c r="A802" s="100"/>
      <c r="B802" s="101"/>
      <c r="C802" s="86"/>
      <c r="D802" s="102"/>
      <c r="E802" s="103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4"/>
      <c r="W802" s="103"/>
      <c r="X802" s="105"/>
      <c r="Y802" s="50">
        <f>COUNT(D802:W802)</f>
        <v>0</v>
      </c>
      <c r="Z802" s="99">
        <f>IF(Y802=0,0,AVERAGE(D802:W802))</f>
        <v>0</v>
      </c>
      <c r="AA802" s="99">
        <f>IF(Y802=0,0,IF(Y802&gt;7,AVERAGE(LARGE(D802:W802,{1,2,3,4,5,6,7,8})),0))</f>
        <v>0</v>
      </c>
      <c r="AB802" s="99">
        <f>IF(Y802=0,0,IF(Y802&gt;7,SUM(LARGE(D802:W802,{1,2,3,4,5,6,7,8})),0))</f>
        <v>0</v>
      </c>
      <c r="AC802" s="58"/>
    </row>
    <row r="803" spans="1:29" ht="15" customHeight="1">
      <c r="A803" s="100"/>
      <c r="B803" s="101"/>
      <c r="C803" s="86"/>
      <c r="D803" s="102"/>
      <c r="E803" s="103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4"/>
      <c r="W803" s="103"/>
      <c r="X803" s="105"/>
      <c r="Y803" s="50">
        <f>COUNT(D803:W803)</f>
        <v>0</v>
      </c>
      <c r="Z803" s="99">
        <f>IF(Y803=0,0,AVERAGE(D803:W803))</f>
        <v>0</v>
      </c>
      <c r="AA803" s="99">
        <f>IF(Y803=0,0,IF(Y803&gt;7,AVERAGE(LARGE(D803:W803,{1,2,3,4,5,6,7,8})),0))</f>
        <v>0</v>
      </c>
      <c r="AB803" s="99">
        <f>IF(Y803=0,0,IF(Y803&gt;7,SUM(LARGE(D803:W803,{1,2,3,4,5,6,7,8})),0))</f>
        <v>0</v>
      </c>
      <c r="AC803" s="58"/>
    </row>
    <row r="804" spans="1:29" ht="15" customHeight="1">
      <c r="A804" s="100"/>
      <c r="B804" s="101"/>
      <c r="C804" s="86"/>
      <c r="D804" s="102"/>
      <c r="E804" s="103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4"/>
      <c r="W804" s="111"/>
      <c r="X804" s="105"/>
      <c r="Y804" s="50">
        <f>COUNT(D804:W804)</f>
        <v>0</v>
      </c>
      <c r="Z804" s="99">
        <f>IF(Y804=0,0,AVERAGE(D804:W804))</f>
        <v>0</v>
      </c>
      <c r="AA804" s="99">
        <f>IF(Y804=0,0,IF(Y804&gt;7,AVERAGE(LARGE(D804:W804,{1,2,3,4,5,6,7,8})),0))</f>
        <v>0</v>
      </c>
      <c r="AB804" s="99">
        <f>IF(Y804=0,0,IF(Y804&gt;7,SUM(LARGE(D804:W804,{1,2,3,4,5,6,7,8})),0))</f>
        <v>0</v>
      </c>
      <c r="AC804" s="58"/>
    </row>
    <row r="805" spans="1:29" ht="15" customHeight="1">
      <c r="A805" s="100"/>
      <c r="B805" s="101"/>
      <c r="C805" s="86"/>
      <c r="D805" s="102"/>
      <c r="E805" s="103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4"/>
      <c r="W805" s="103"/>
      <c r="X805" s="105"/>
      <c r="Y805" s="50">
        <f>COUNT(D805:W805)</f>
        <v>0</v>
      </c>
      <c r="Z805" s="99">
        <f>IF(Y805=0,0,AVERAGE(D805:W805))</f>
        <v>0</v>
      </c>
      <c r="AA805" s="99">
        <f>IF(Y805=0,0,IF(Y805&gt;7,AVERAGE(LARGE(D805:W805,{1,2,3,4,5,6,7,8})),0))</f>
        <v>0</v>
      </c>
      <c r="AB805" s="99">
        <f>IF(Y805=0,0,IF(Y805&gt;7,SUM(LARGE(D805:W805,{1,2,3,4,5,6,7,8})),0))</f>
        <v>0</v>
      </c>
      <c r="AC805" s="58"/>
    </row>
    <row r="806" spans="1:29" ht="15" customHeight="1">
      <c r="A806" s="100"/>
      <c r="B806" s="101"/>
      <c r="C806" s="86"/>
      <c r="D806" s="102"/>
      <c r="E806" s="103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4"/>
      <c r="W806" s="103"/>
      <c r="X806" s="105"/>
      <c r="Y806" s="50">
        <f>COUNT(D806:W806)</f>
        <v>0</v>
      </c>
      <c r="Z806" s="99">
        <f>IF(Y806=0,0,AVERAGE(D806:W806))</f>
        <v>0</v>
      </c>
      <c r="AA806" s="99">
        <f>IF(Y806=0,0,IF(Y806&gt;7,AVERAGE(LARGE(D806:W806,{1,2,3,4,5,6,7,8})),0))</f>
        <v>0</v>
      </c>
      <c r="AB806" s="99">
        <f>IF(Y806=0,0,IF(Y806&gt;7,SUM(LARGE(D806:W806,{1,2,3,4,5,6,7,8})),0))</f>
        <v>0</v>
      </c>
      <c r="AC806" s="58"/>
    </row>
    <row r="807" spans="1:29" ht="15" customHeight="1">
      <c r="A807" s="107"/>
      <c r="B807" s="105"/>
      <c r="C807" s="108"/>
      <c r="D807" s="102"/>
      <c r="E807" s="103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4"/>
      <c r="W807" s="103"/>
      <c r="X807" s="105"/>
      <c r="Y807" s="50">
        <f>COUNT(D807:W807)</f>
        <v>0</v>
      </c>
      <c r="Z807" s="99">
        <f>IF(Y807=0,0,AVERAGE(D807:W807))</f>
        <v>0</v>
      </c>
      <c r="AA807" s="99">
        <f>IF(Y807=0,0,IF(Y807&gt;7,AVERAGE(LARGE(D807:W807,{1,2,3,4,5,6,7,8})),0))</f>
        <v>0</v>
      </c>
      <c r="AB807" s="99">
        <f>IF(Y807=0,0,IF(Y807&gt;7,SUM(LARGE(D807:W807,{1,2,3,4,5,6,7,8})),0))</f>
        <v>0</v>
      </c>
      <c r="AC807" s="58"/>
    </row>
    <row r="808" spans="1:29" ht="15" customHeight="1">
      <c r="A808" s="107"/>
      <c r="B808" s="105"/>
      <c r="C808" s="86"/>
      <c r="D808" s="102"/>
      <c r="E808" s="103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4"/>
      <c r="W808" s="103"/>
      <c r="X808" s="105"/>
      <c r="Y808" s="50">
        <f>COUNT(D808:W808)</f>
        <v>0</v>
      </c>
      <c r="Z808" s="99">
        <f>IF(Y808=0,0,AVERAGE(D808:W808))</f>
        <v>0</v>
      </c>
      <c r="AA808" s="99">
        <f>IF(Y808=0,0,IF(Y808&gt;7,AVERAGE(LARGE(D808:W808,{1,2,3,4,5,6,7,8})),0))</f>
        <v>0</v>
      </c>
      <c r="AB808" s="99">
        <f>IF(Y808=0,0,IF(Y808&gt;7,SUM(LARGE(D808:W808,{1,2,3,4,5,6,7,8})),0))</f>
        <v>0</v>
      </c>
      <c r="AC808" s="58"/>
    </row>
    <row r="809" spans="1:29" ht="15" customHeight="1">
      <c r="A809" s="100"/>
      <c r="B809" s="101"/>
      <c r="C809" s="86"/>
      <c r="D809" s="102"/>
      <c r="E809" s="103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4"/>
      <c r="W809" s="103"/>
      <c r="X809" s="105"/>
      <c r="Y809" s="50">
        <f>COUNT(D809:W809)</f>
        <v>0</v>
      </c>
      <c r="Z809" s="99">
        <f>IF(Y809=0,0,AVERAGE(D809:W809))</f>
        <v>0</v>
      </c>
      <c r="AA809" s="99">
        <f>IF(Y809=0,0,IF(Y809&gt;7,AVERAGE(LARGE(D809:W809,{1,2,3,4,5,6,7,8})),0))</f>
        <v>0</v>
      </c>
      <c r="AB809" s="99">
        <f>IF(Y809=0,0,IF(Y809&gt;7,SUM(LARGE(D809:W809,{1,2,3,4,5,6,7,8})),0))</f>
        <v>0</v>
      </c>
      <c r="AC809" s="58"/>
    </row>
    <row r="810" spans="1:29" ht="15" customHeight="1">
      <c r="A810" s="100"/>
      <c r="B810" s="101"/>
      <c r="C810" s="86"/>
      <c r="D810" s="102"/>
      <c r="E810" s="103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4"/>
      <c r="W810" s="103"/>
      <c r="X810" s="105"/>
      <c r="Y810" s="50">
        <f>COUNT(D810:W810)</f>
        <v>0</v>
      </c>
      <c r="Z810" s="99">
        <f>IF(Y810=0,0,AVERAGE(D810:W810))</f>
        <v>0</v>
      </c>
      <c r="AA810" s="99">
        <f>IF(Y810=0,0,IF(Y810&gt;7,AVERAGE(LARGE(D810:W810,{1,2,3,4,5,6,7,8})),0))</f>
        <v>0</v>
      </c>
      <c r="AB810" s="99">
        <f>IF(Y810=0,0,IF(Y810&gt;7,SUM(LARGE(D810:W810,{1,2,3,4,5,6,7,8})),0))</f>
        <v>0</v>
      </c>
      <c r="AC810" s="58"/>
    </row>
    <row r="811" spans="1:29" ht="15" customHeight="1">
      <c r="A811" s="100"/>
      <c r="B811" s="101"/>
      <c r="C811" s="86"/>
      <c r="D811" s="102"/>
      <c r="E811" s="103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4"/>
      <c r="W811" s="103"/>
      <c r="X811" s="105"/>
      <c r="Y811" s="50">
        <f>COUNT(D811:W811)</f>
        <v>0</v>
      </c>
      <c r="Z811" s="99">
        <f>IF(Y811=0,0,AVERAGE(D811:W811))</f>
        <v>0</v>
      </c>
      <c r="AA811" s="99">
        <f>IF(Y811=0,0,IF(Y811&gt;7,AVERAGE(LARGE(D811:W811,{1,2,3,4,5,6,7,8})),0))</f>
        <v>0</v>
      </c>
      <c r="AB811" s="99">
        <f>IF(Y811=0,0,IF(Y811&gt;7,SUM(LARGE(D811:W811,{1,2,3,4,5,6,7,8})),0))</f>
        <v>0</v>
      </c>
      <c r="AC811" s="58"/>
    </row>
    <row r="812" spans="1:29" ht="15" customHeight="1">
      <c r="A812" s="100"/>
      <c r="B812" s="101"/>
      <c r="C812" s="86"/>
      <c r="D812" s="102"/>
      <c r="E812" s="103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4"/>
      <c r="W812" s="103"/>
      <c r="X812" s="105"/>
      <c r="Y812" s="50">
        <f>COUNT(D812:W812)</f>
        <v>0</v>
      </c>
      <c r="Z812" s="99">
        <f>IF(Y812=0,0,AVERAGE(D812:W812))</f>
        <v>0</v>
      </c>
      <c r="AA812" s="99">
        <f>IF(Y812=0,0,IF(Y812&gt;7,AVERAGE(LARGE(D812:W812,{1,2,3,4,5,6,7,8})),0))</f>
        <v>0</v>
      </c>
      <c r="AB812" s="99">
        <f>IF(Y812=0,0,IF(Y812&gt;7,SUM(LARGE(D812:W812,{1,2,3,4,5,6,7,8})),0))</f>
        <v>0</v>
      </c>
      <c r="AC812" s="58"/>
    </row>
    <row r="813" spans="1:29" ht="15" customHeight="1">
      <c r="A813" s="100"/>
      <c r="B813" s="101"/>
      <c r="C813" s="86"/>
      <c r="D813" s="102"/>
      <c r="E813" s="103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4"/>
      <c r="W813" s="103"/>
      <c r="X813" s="105"/>
      <c r="Y813" s="50">
        <f>COUNT(D813:W813)</f>
        <v>0</v>
      </c>
      <c r="Z813" s="99">
        <f>IF(Y813=0,0,AVERAGE(D813:W813))</f>
        <v>0</v>
      </c>
      <c r="AA813" s="99">
        <f>IF(Y813=0,0,IF(Y813&gt;7,AVERAGE(LARGE(D813:W813,{1,2,3,4,5,6,7,8})),0))</f>
        <v>0</v>
      </c>
      <c r="AB813" s="99">
        <f>IF(Y813=0,0,IF(Y813&gt;7,SUM(LARGE(D813:W813,{1,2,3,4,5,6,7,8})),0))</f>
        <v>0</v>
      </c>
      <c r="AC813" s="58"/>
    </row>
    <row r="814" spans="1:29" ht="15" customHeight="1">
      <c r="A814" s="100"/>
      <c r="B814" s="101"/>
      <c r="C814" s="106"/>
      <c r="D814" s="102"/>
      <c r="E814" s="103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4"/>
      <c r="W814" s="103"/>
      <c r="X814" s="105"/>
      <c r="Y814" s="50">
        <f>COUNT(D814:W814)</f>
        <v>0</v>
      </c>
      <c r="Z814" s="99">
        <f>IF(Y814=0,0,AVERAGE(D814:W814))</f>
        <v>0</v>
      </c>
      <c r="AA814" s="99">
        <f>IF(Y814=0,0,IF(Y814&gt;7,AVERAGE(LARGE(D814:W814,{1,2,3,4,5,6,7,8})),0))</f>
        <v>0</v>
      </c>
      <c r="AB814" s="99">
        <f>IF(Y814=0,0,IF(Y814&gt;7,SUM(LARGE(D814:W814,{1,2,3,4,5,6,7,8})),0))</f>
        <v>0</v>
      </c>
      <c r="AC814" s="58"/>
    </row>
    <row r="815" spans="1:29" ht="15" customHeight="1">
      <c r="A815" s="100"/>
      <c r="B815" s="101"/>
      <c r="C815" s="106"/>
      <c r="D815" s="102"/>
      <c r="E815" s="103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4"/>
      <c r="W815" s="103"/>
      <c r="X815" s="105"/>
      <c r="Y815" s="50">
        <f>COUNT(D815:W815)</f>
        <v>0</v>
      </c>
      <c r="Z815" s="99">
        <f>IF(Y815=0,0,AVERAGE(D815:W815))</f>
        <v>0</v>
      </c>
      <c r="AA815" s="99">
        <f>IF(Y815=0,0,IF(Y815&gt;7,AVERAGE(LARGE(D815:W815,{1,2,3,4,5,6,7,8})),0))</f>
        <v>0</v>
      </c>
      <c r="AB815" s="99">
        <f>IF(Y815=0,0,IF(Y815&gt;7,SUM(LARGE(D815:W815,{1,2,3,4,5,6,7,8})),0))</f>
        <v>0</v>
      </c>
      <c r="AC815" s="58"/>
    </row>
    <row r="816" spans="1:29" ht="15" customHeight="1">
      <c r="A816" s="100"/>
      <c r="B816" s="101"/>
      <c r="C816" s="86"/>
      <c r="D816" s="102"/>
      <c r="E816" s="103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4"/>
      <c r="W816" s="103"/>
      <c r="X816" s="105"/>
      <c r="Y816" s="50">
        <f>COUNT(D816:W816)</f>
        <v>0</v>
      </c>
      <c r="Z816" s="99">
        <f>IF(Y816=0,0,AVERAGE(D816:W816))</f>
        <v>0</v>
      </c>
      <c r="AA816" s="99">
        <f>IF(Y816=0,0,IF(Y816&gt;7,AVERAGE(LARGE(D816:W816,{1,2,3,4,5,6,7,8})),0))</f>
        <v>0</v>
      </c>
      <c r="AB816" s="99">
        <f>IF(Y816=0,0,IF(Y816&gt;7,SUM(LARGE(D816:W816,{1,2,3,4,5,6,7,8})),0))</f>
        <v>0</v>
      </c>
      <c r="AC816" s="58"/>
    </row>
    <row r="817" spans="1:29" ht="15" customHeight="1">
      <c r="A817" s="100"/>
      <c r="B817" s="101"/>
      <c r="C817" s="86"/>
      <c r="D817" s="102"/>
      <c r="E817" s="103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4"/>
      <c r="W817" s="103"/>
      <c r="X817" s="105"/>
      <c r="Y817" s="50">
        <f>COUNT(D817:W817)</f>
        <v>0</v>
      </c>
      <c r="Z817" s="99">
        <f>IF(Y817=0,0,AVERAGE(D817:W817))</f>
        <v>0</v>
      </c>
      <c r="AA817" s="99">
        <f>IF(Y817=0,0,IF(Y817&gt;7,AVERAGE(LARGE(D817:W817,{1,2,3,4,5,6,7,8})),0))</f>
        <v>0</v>
      </c>
      <c r="AB817" s="99">
        <f>IF(Y817=0,0,IF(Y817&gt;7,SUM(LARGE(D817:W817,{1,2,3,4,5,6,7,8})),0))</f>
        <v>0</v>
      </c>
      <c r="AC817" s="58"/>
    </row>
    <row r="818" spans="1:29" ht="15" customHeight="1">
      <c r="A818" s="100"/>
      <c r="B818" s="101"/>
      <c r="C818" s="86"/>
      <c r="D818" s="102"/>
      <c r="E818" s="103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4"/>
      <c r="W818" s="103"/>
      <c r="X818" s="105"/>
      <c r="Y818" s="50">
        <f>COUNT(D818:W818)</f>
        <v>0</v>
      </c>
      <c r="Z818" s="99">
        <f>IF(Y818=0,0,AVERAGE(D818:W818))</f>
        <v>0</v>
      </c>
      <c r="AA818" s="99">
        <f>IF(Y818=0,0,IF(Y818&gt;7,AVERAGE(LARGE(D818:W818,{1,2,3,4,5,6,7,8})),0))</f>
        <v>0</v>
      </c>
      <c r="AB818" s="99">
        <f>IF(Y818=0,0,IF(Y818&gt;7,SUM(LARGE(D818:W818,{1,2,3,4,5,6,7,8})),0))</f>
        <v>0</v>
      </c>
      <c r="AC818" s="58"/>
    </row>
    <row r="819" spans="1:29" ht="15" customHeight="1">
      <c r="A819" s="100"/>
      <c r="B819" s="101"/>
      <c r="C819" s="86"/>
      <c r="D819" s="102"/>
      <c r="E819" s="103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4"/>
      <c r="W819" s="103"/>
      <c r="X819" s="105"/>
      <c r="Y819" s="50">
        <f>COUNT(D819:W819)</f>
        <v>0</v>
      </c>
      <c r="Z819" s="99">
        <f>IF(Y819=0,0,AVERAGE(D819:W819))</f>
        <v>0</v>
      </c>
      <c r="AA819" s="99">
        <f>IF(Y819=0,0,IF(Y819&gt;7,AVERAGE(LARGE(D819:W819,{1,2,3,4,5,6,7,8})),0))</f>
        <v>0</v>
      </c>
      <c r="AB819" s="99">
        <f>IF(Y819=0,0,IF(Y819&gt;7,SUM(LARGE(D819:W819,{1,2,3,4,5,6,7,8})),0))</f>
        <v>0</v>
      </c>
      <c r="AC819" s="58"/>
    </row>
    <row r="820" spans="1:29" ht="15" customHeight="1">
      <c r="A820" s="100"/>
      <c r="B820" s="101"/>
      <c r="C820" s="86"/>
      <c r="D820" s="102"/>
      <c r="E820" s="103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4"/>
      <c r="W820" s="103"/>
      <c r="X820" s="105"/>
      <c r="Y820" s="50">
        <f>COUNT(D820:W820)</f>
        <v>0</v>
      </c>
      <c r="Z820" s="99">
        <f>IF(Y820=0,0,AVERAGE(D820:W820))</f>
        <v>0</v>
      </c>
      <c r="AA820" s="99">
        <f>IF(Y820=0,0,IF(Y820&gt;7,AVERAGE(LARGE(D820:W820,{1,2,3,4,5,6,7,8})),0))</f>
        <v>0</v>
      </c>
      <c r="AB820" s="99">
        <f>IF(Y820=0,0,IF(Y820&gt;7,SUM(LARGE(D820:W820,{1,2,3,4,5,6,7,8})),0))</f>
        <v>0</v>
      </c>
      <c r="AC820" s="58"/>
    </row>
    <row r="821" spans="1:29" ht="15" customHeight="1">
      <c r="A821" s="100"/>
      <c r="B821" s="101"/>
      <c r="C821" s="86"/>
      <c r="D821" s="102"/>
      <c r="E821" s="103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4"/>
      <c r="W821" s="103"/>
      <c r="X821" s="105"/>
      <c r="Y821" s="50">
        <f>COUNT(D821:W821)</f>
        <v>0</v>
      </c>
      <c r="Z821" s="99">
        <f>IF(Y821=0,0,AVERAGE(D821:W821))</f>
        <v>0</v>
      </c>
      <c r="AA821" s="99">
        <f>IF(Y821=0,0,IF(Y821&gt;7,AVERAGE(LARGE(D821:W821,{1,2,3,4,5,6,7,8})),0))</f>
        <v>0</v>
      </c>
      <c r="AB821" s="99">
        <f>IF(Y821=0,0,IF(Y821&gt;7,SUM(LARGE(D821:W821,{1,2,3,4,5,6,7,8})),0))</f>
        <v>0</v>
      </c>
      <c r="AC821" s="58"/>
    </row>
    <row r="822" spans="1:29" ht="15" customHeight="1">
      <c r="A822" s="100"/>
      <c r="B822" s="101"/>
      <c r="C822" s="86"/>
      <c r="D822" s="102"/>
      <c r="E822" s="103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4"/>
      <c r="W822" s="103"/>
      <c r="X822" s="105"/>
      <c r="Y822" s="50">
        <f>COUNT(D822:W822)</f>
        <v>0</v>
      </c>
      <c r="Z822" s="99">
        <f>IF(Y822=0,0,AVERAGE(D822:W822))</f>
        <v>0</v>
      </c>
      <c r="AA822" s="99">
        <f>IF(Y822=0,0,IF(Y822&gt;7,AVERAGE(LARGE(D822:W822,{1,2,3,4,5,6,7,8})),0))</f>
        <v>0</v>
      </c>
      <c r="AB822" s="99">
        <f>IF(Y822=0,0,IF(Y822&gt;7,SUM(LARGE(D822:W822,{1,2,3,4,5,6,7,8})),0))</f>
        <v>0</v>
      </c>
      <c r="AC822" s="58"/>
    </row>
    <row r="823" spans="1:29" ht="15" customHeight="1">
      <c r="A823" s="107"/>
      <c r="B823" s="105"/>
      <c r="C823" s="86"/>
      <c r="D823" s="102"/>
      <c r="E823" s="103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4"/>
      <c r="W823" s="103"/>
      <c r="X823" s="105"/>
      <c r="Y823" s="50">
        <f>COUNT(D823:W823)</f>
        <v>0</v>
      </c>
      <c r="Z823" s="99">
        <f>IF(Y823=0,0,AVERAGE(D823:W823))</f>
        <v>0</v>
      </c>
      <c r="AA823" s="99">
        <f>IF(Y823=0,0,IF(Y823&gt;7,AVERAGE(LARGE(D823:W823,{1,2,3,4,5,6,7,8})),0))</f>
        <v>0</v>
      </c>
      <c r="AB823" s="99">
        <f>IF(Y823=0,0,IF(Y823&gt;7,SUM(LARGE(D823:W823,{1,2,3,4,5,6,7,8})),0))</f>
        <v>0</v>
      </c>
      <c r="AC823" s="58"/>
    </row>
    <row r="824" spans="1:29" ht="15" customHeight="1">
      <c r="A824" s="107"/>
      <c r="B824" s="105"/>
      <c r="C824" s="86"/>
      <c r="D824" s="102"/>
      <c r="E824" s="103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4"/>
      <c r="W824" s="111"/>
      <c r="X824" s="105"/>
      <c r="Y824" s="50">
        <f>COUNT(D824:W824)</f>
        <v>0</v>
      </c>
      <c r="Z824" s="99">
        <f>IF(Y824=0,0,AVERAGE(D824:W824))</f>
        <v>0</v>
      </c>
      <c r="AA824" s="99">
        <f>IF(Y824=0,0,IF(Y824&gt;7,AVERAGE(LARGE(D824:W824,{1,2,3,4,5,6,7,8})),0))</f>
        <v>0</v>
      </c>
      <c r="AB824" s="99">
        <f>IF(Y824=0,0,IF(Y824&gt;7,SUM(LARGE(D824:W824,{1,2,3,4,5,6,7,8})),0))</f>
        <v>0</v>
      </c>
      <c r="AC824" s="58"/>
    </row>
    <row r="825" spans="1:29" ht="15" customHeight="1">
      <c r="A825" s="100"/>
      <c r="B825" s="101"/>
      <c r="C825" s="86"/>
      <c r="D825" s="102"/>
      <c r="E825" s="103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4"/>
      <c r="W825" s="103"/>
      <c r="X825" s="105"/>
      <c r="Y825" s="50">
        <f>COUNT(D825:W825)</f>
        <v>0</v>
      </c>
      <c r="Z825" s="99">
        <f>IF(Y825=0,0,AVERAGE(D825:W825))</f>
        <v>0</v>
      </c>
      <c r="AA825" s="99">
        <f>IF(Y825=0,0,IF(Y825&gt;7,AVERAGE(LARGE(D825:W825,{1,2,3,4,5,6,7,8})),0))</f>
        <v>0</v>
      </c>
      <c r="AB825" s="99">
        <f>IF(Y825=0,0,IF(Y825&gt;7,SUM(LARGE(D825:W825,{1,2,3,4,5,6,7,8})),0))</f>
        <v>0</v>
      </c>
      <c r="AC825" s="58"/>
    </row>
    <row r="826" spans="1:29" ht="15" customHeight="1">
      <c r="A826" s="107"/>
      <c r="B826" s="105"/>
      <c r="C826" s="86"/>
      <c r="D826" s="102"/>
      <c r="E826" s="103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4"/>
      <c r="W826" s="103"/>
      <c r="X826" s="105"/>
      <c r="Y826" s="50">
        <f>COUNT(D826:W826)</f>
        <v>0</v>
      </c>
      <c r="Z826" s="99">
        <f>IF(Y826=0,0,AVERAGE(D826:W826))</f>
        <v>0</v>
      </c>
      <c r="AA826" s="99">
        <f>IF(Y826=0,0,IF(Y826&gt;7,AVERAGE(LARGE(D826:W826,{1,2,3,4,5,6,7,8})),0))</f>
        <v>0</v>
      </c>
      <c r="AB826" s="99">
        <f>IF(Y826=0,0,IF(Y826&gt;7,SUM(LARGE(D826:W826,{1,2,3,4,5,6,7,8})),0))</f>
        <v>0</v>
      </c>
      <c r="AC826" s="58"/>
    </row>
    <row r="827" spans="1:29" ht="15" customHeight="1">
      <c r="A827" s="100"/>
      <c r="B827" s="101"/>
      <c r="C827" s="86"/>
      <c r="D827" s="102"/>
      <c r="E827" s="103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4"/>
      <c r="W827" s="103"/>
      <c r="X827" s="105"/>
      <c r="Y827" s="50">
        <f>COUNT(D827:W827)</f>
        <v>0</v>
      </c>
      <c r="Z827" s="99">
        <f>IF(Y827=0,0,AVERAGE(D827:W827))</f>
        <v>0</v>
      </c>
      <c r="AA827" s="99">
        <f>IF(Y827=0,0,IF(Y827&gt;7,AVERAGE(LARGE(D827:W827,{1,2,3,4,5,6,7,8})),0))</f>
        <v>0</v>
      </c>
      <c r="AB827" s="99">
        <f>IF(Y827=0,0,IF(Y827&gt;7,SUM(LARGE(D827:W827,{1,2,3,4,5,6,7,8})),0))</f>
        <v>0</v>
      </c>
      <c r="AC827" s="58"/>
    </row>
    <row r="828" spans="1:29" ht="15" customHeight="1">
      <c r="A828" s="100"/>
      <c r="B828" s="101"/>
      <c r="C828" s="106"/>
      <c r="D828" s="102"/>
      <c r="E828" s="103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4"/>
      <c r="W828" s="103"/>
      <c r="X828" s="105"/>
      <c r="Y828" s="50">
        <f t="shared" ref="Y774:Y835" si="0">COUNT(D828:W828)</f>
        <v>0</v>
      </c>
      <c r="Z828" s="99">
        <f t="shared" ref="Z774:Z835" si="1">IF(Y828=0,0,AVERAGE(D828:W828))</f>
        <v>0</v>
      </c>
      <c r="AA828" s="99">
        <f>IF(Y828=0,0,IF(Y828&gt;7,AVERAGE(LARGE(D828:W828,{1,2,3,4,5,6,7,8})),0))</f>
        <v>0</v>
      </c>
      <c r="AB828" s="99">
        <f>IF(Y828=0,0,IF(Y828&gt;7,SUM(LARGE(D828:W828,{1,2,3,4,5,6,7,8})),0))</f>
        <v>0</v>
      </c>
      <c r="AC828" s="58"/>
    </row>
    <row r="829" spans="1:29" ht="15" customHeight="1">
      <c r="A829" s="100"/>
      <c r="B829" s="101"/>
      <c r="C829" s="86"/>
      <c r="D829" s="102"/>
      <c r="E829" s="103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4"/>
      <c r="W829" s="103"/>
      <c r="X829" s="105"/>
      <c r="Y829" s="50">
        <f t="shared" si="0"/>
        <v>0</v>
      </c>
      <c r="Z829" s="99">
        <f t="shared" si="1"/>
        <v>0</v>
      </c>
      <c r="AA829" s="99">
        <f>IF(Y829=0,0,IF(Y829&gt;7,AVERAGE(LARGE(D829:W829,{1,2,3,4,5,6,7,8})),0))</f>
        <v>0</v>
      </c>
      <c r="AB829" s="99">
        <f>IF(Y829=0,0,IF(Y829&gt;7,SUM(LARGE(D829:W829,{1,2,3,4,5,6,7,8})),0))</f>
        <v>0</v>
      </c>
      <c r="AC829" s="58"/>
    </row>
    <row r="830" spans="1:29" ht="15" customHeight="1">
      <c r="A830" s="100"/>
      <c r="B830" s="101"/>
      <c r="C830" s="86"/>
      <c r="D830" s="102"/>
      <c r="E830" s="103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4"/>
      <c r="W830" s="103"/>
      <c r="X830" s="105"/>
      <c r="Y830" s="50">
        <f t="shared" si="0"/>
        <v>0</v>
      </c>
      <c r="Z830" s="99">
        <f t="shared" si="1"/>
        <v>0</v>
      </c>
      <c r="AA830" s="99">
        <f>IF(Y830=0,0,IF(Y830&gt;7,AVERAGE(LARGE(D830:W830,{1,2,3,4,5,6,7,8})),0))</f>
        <v>0</v>
      </c>
      <c r="AB830" s="99">
        <f>IF(Y830=0,0,IF(Y830&gt;7,SUM(LARGE(D830:W830,{1,2,3,4,5,6,7,8})),0))</f>
        <v>0</v>
      </c>
      <c r="AC830" s="58"/>
    </row>
    <row r="831" spans="1:29" ht="15" customHeight="1">
      <c r="A831" s="100"/>
      <c r="B831" s="101"/>
      <c r="C831" s="86"/>
      <c r="D831" s="102"/>
      <c r="E831" s="103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4"/>
      <c r="W831" s="111"/>
      <c r="X831" s="105"/>
      <c r="Y831" s="50">
        <f t="shared" si="0"/>
        <v>0</v>
      </c>
      <c r="Z831" s="99">
        <f t="shared" si="1"/>
        <v>0</v>
      </c>
      <c r="AA831" s="99">
        <f>IF(Y831=0,0,IF(Y831&gt;7,AVERAGE(LARGE(D831:W831,{1,2,3,4,5,6,7,8})),0))</f>
        <v>0</v>
      </c>
      <c r="AB831" s="99">
        <f>IF(Y831=0,0,IF(Y831&gt;7,SUM(LARGE(D831:W831,{1,2,3,4,5,6,7,8})),0))</f>
        <v>0</v>
      </c>
      <c r="AC831" s="58"/>
    </row>
    <row r="832" spans="1:29" ht="15" customHeight="1">
      <c r="A832" s="100"/>
      <c r="B832" s="101"/>
      <c r="C832" s="86"/>
      <c r="D832" s="102"/>
      <c r="E832" s="103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4"/>
      <c r="W832" s="111"/>
      <c r="X832" s="105"/>
      <c r="Y832" s="50">
        <f t="shared" si="0"/>
        <v>0</v>
      </c>
      <c r="Z832" s="99">
        <f t="shared" si="1"/>
        <v>0</v>
      </c>
      <c r="AA832" s="99">
        <f>IF(Y832=0,0,IF(Y832&gt;7,AVERAGE(LARGE(D832:W832,{1,2,3,4,5,6,7,8})),0))</f>
        <v>0</v>
      </c>
      <c r="AB832" s="99">
        <f>IF(Y832=0,0,IF(Y832&gt;7,SUM(LARGE(D832:W832,{1,2,3,4,5,6,7,8})),0))</f>
        <v>0</v>
      </c>
      <c r="AC832" s="58"/>
    </row>
    <row r="833" spans="1:29" ht="15" customHeight="1">
      <c r="A833" s="100"/>
      <c r="B833" s="101"/>
      <c r="C833" s="86"/>
      <c r="D833" s="102"/>
      <c r="E833" s="103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4"/>
      <c r="W833" s="103"/>
      <c r="X833" s="105"/>
      <c r="Y833" s="50">
        <f t="shared" si="0"/>
        <v>0</v>
      </c>
      <c r="Z833" s="99">
        <f t="shared" si="1"/>
        <v>0</v>
      </c>
      <c r="AA833" s="99">
        <f>IF(Y833=0,0,IF(Y833&gt;7,AVERAGE(LARGE(D833:W833,{1,2,3,4,5,6,7,8})),0))</f>
        <v>0</v>
      </c>
      <c r="AB833" s="99">
        <f>IF(Y833=0,0,IF(Y833&gt;7,SUM(LARGE(D833:W833,{1,2,3,4,5,6,7,8})),0))</f>
        <v>0</v>
      </c>
      <c r="AC833" s="58"/>
    </row>
    <row r="834" spans="1:29" ht="15" customHeight="1">
      <c r="A834" s="100"/>
      <c r="B834" s="101"/>
      <c r="C834" s="86"/>
      <c r="D834" s="102"/>
      <c r="E834" s="103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4"/>
      <c r="W834" s="103"/>
      <c r="X834" s="105"/>
      <c r="Y834" s="50">
        <f t="shared" si="0"/>
        <v>0</v>
      </c>
      <c r="Z834" s="99">
        <f t="shared" si="1"/>
        <v>0</v>
      </c>
      <c r="AA834" s="99">
        <f>IF(Y834=0,0,IF(Y834&gt;7,AVERAGE(LARGE(D834:W834,{1,2,3,4,5,6,7,8})),0))</f>
        <v>0</v>
      </c>
      <c r="AB834" s="99">
        <f>IF(Y834=0,0,IF(Y834&gt;7,SUM(LARGE(D834:W834,{1,2,3,4,5,6,7,8})),0))</f>
        <v>0</v>
      </c>
      <c r="AC834" s="58"/>
    </row>
    <row r="835" spans="1:29" ht="15" customHeight="1">
      <c r="A835" s="100"/>
      <c r="B835" s="101"/>
      <c r="C835" s="86"/>
      <c r="D835" s="102"/>
      <c r="E835" s="103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4"/>
      <c r="W835" s="103"/>
      <c r="X835" s="105"/>
      <c r="Y835" s="50">
        <f t="shared" si="0"/>
        <v>0</v>
      </c>
      <c r="Z835" s="99">
        <f t="shared" si="1"/>
        <v>0</v>
      </c>
      <c r="AA835" s="99">
        <f>IF(Y835=0,0,IF(Y835&gt;7,AVERAGE(LARGE(D835:W835,{1,2,3,4,5,6,7,8})),0))</f>
        <v>0</v>
      </c>
      <c r="AB835" s="99">
        <f>IF(Y835=0,0,IF(Y835&gt;7,SUM(LARGE(D835:W835,{1,2,3,4,5,6,7,8})),0))</f>
        <v>0</v>
      </c>
      <c r="AC835" s="58"/>
    </row>
    <row r="836" spans="1:29" ht="15" customHeight="1">
      <c r="A836" s="100"/>
      <c r="B836" s="101"/>
      <c r="C836" s="86"/>
      <c r="D836" s="102"/>
      <c r="E836" s="103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4"/>
      <c r="W836" s="103"/>
      <c r="X836" s="105"/>
      <c r="Y836" s="50">
        <f t="shared" ref="Y836:Y899" si="2">COUNT(D836:W836)</f>
        <v>0</v>
      </c>
      <c r="Z836" s="99">
        <f t="shared" ref="Z836:Z899" si="3">IF(Y836=0,0,AVERAGE(D836:W836))</f>
        <v>0</v>
      </c>
      <c r="AA836" s="99">
        <f>IF(Y836=0,0,IF(Y836&gt;7,AVERAGE(LARGE(D836:W836,{1,2,3,4,5,6,7,8})),0))</f>
        <v>0</v>
      </c>
      <c r="AB836" s="99">
        <f>IF(Y836=0,0,IF(Y836&gt;7,SUM(LARGE(D836:W836,{1,2,3,4,5,6,7,8})),0))</f>
        <v>0</v>
      </c>
      <c r="AC836" s="58"/>
    </row>
    <row r="837" spans="1:29" ht="15" customHeight="1">
      <c r="A837" s="100"/>
      <c r="B837" s="101"/>
      <c r="C837" s="86"/>
      <c r="D837" s="102"/>
      <c r="E837" s="103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4"/>
      <c r="W837" s="103"/>
      <c r="X837" s="105"/>
      <c r="Y837" s="50">
        <f t="shared" si="2"/>
        <v>0</v>
      </c>
      <c r="Z837" s="99">
        <f t="shared" si="3"/>
        <v>0</v>
      </c>
      <c r="AA837" s="99">
        <f>IF(Y837=0,0,IF(Y837&gt;7,AVERAGE(LARGE(D837:W837,{1,2,3,4,5,6,7,8})),0))</f>
        <v>0</v>
      </c>
      <c r="AB837" s="99">
        <f>IF(Y837=0,0,IF(Y837&gt;7,SUM(LARGE(D837:W837,{1,2,3,4,5,6,7,8})),0))</f>
        <v>0</v>
      </c>
      <c r="AC837" s="58"/>
    </row>
    <row r="838" spans="1:29" ht="15" customHeight="1">
      <c r="A838" s="100"/>
      <c r="B838" s="101"/>
      <c r="C838" s="86"/>
      <c r="D838" s="102"/>
      <c r="E838" s="103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4"/>
      <c r="W838" s="103"/>
      <c r="X838" s="105"/>
      <c r="Y838" s="50">
        <f t="shared" si="2"/>
        <v>0</v>
      </c>
      <c r="Z838" s="99">
        <f t="shared" si="3"/>
        <v>0</v>
      </c>
      <c r="AA838" s="99">
        <f>IF(Y838=0,0,IF(Y838&gt;7,AVERAGE(LARGE(D838:W838,{1,2,3,4,5,6,7,8})),0))</f>
        <v>0</v>
      </c>
      <c r="AB838" s="99">
        <f>IF(Y838=0,0,IF(Y838&gt;7,SUM(LARGE(D838:W838,{1,2,3,4,5,6,7,8})),0))</f>
        <v>0</v>
      </c>
      <c r="AC838" s="58"/>
    </row>
    <row r="839" spans="1:29" ht="15" customHeight="1">
      <c r="A839" s="100"/>
      <c r="B839" s="101"/>
      <c r="C839" s="106"/>
      <c r="D839" s="102"/>
      <c r="E839" s="103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4"/>
      <c r="W839" s="103"/>
      <c r="X839" s="105"/>
      <c r="Y839" s="50">
        <f t="shared" si="2"/>
        <v>0</v>
      </c>
      <c r="Z839" s="99">
        <f t="shared" si="3"/>
        <v>0</v>
      </c>
      <c r="AA839" s="99">
        <f>IF(Y839=0,0,IF(Y839&gt;7,AVERAGE(LARGE(D839:W839,{1,2,3,4,5,6,7,8})),0))</f>
        <v>0</v>
      </c>
      <c r="AB839" s="99">
        <f>IF(Y839=0,0,IF(Y839&gt;7,SUM(LARGE(D839:W839,{1,2,3,4,5,6,7,8})),0))</f>
        <v>0</v>
      </c>
      <c r="AC839" s="58"/>
    </row>
    <row r="840" spans="1:29" ht="15" customHeight="1">
      <c r="A840" s="100"/>
      <c r="B840" s="101"/>
      <c r="C840" s="106"/>
      <c r="D840" s="102"/>
      <c r="E840" s="103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4"/>
      <c r="W840" s="103"/>
      <c r="X840" s="105"/>
      <c r="Y840" s="50">
        <f t="shared" si="2"/>
        <v>0</v>
      </c>
      <c r="Z840" s="99">
        <f t="shared" si="3"/>
        <v>0</v>
      </c>
      <c r="AA840" s="99">
        <f>IF(Y840=0,0,IF(Y840&gt;7,AVERAGE(LARGE(D840:W840,{1,2,3,4,5,6,7,8})),0))</f>
        <v>0</v>
      </c>
      <c r="AB840" s="99">
        <f>IF(Y840=0,0,IF(Y840&gt;7,SUM(LARGE(D840:W840,{1,2,3,4,5,6,7,8})),0))</f>
        <v>0</v>
      </c>
      <c r="AC840" s="58"/>
    </row>
    <row r="841" spans="1:29" ht="15" customHeight="1">
      <c r="A841" s="100"/>
      <c r="B841" s="101"/>
      <c r="C841" s="86"/>
      <c r="D841" s="102"/>
      <c r="E841" s="103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4"/>
      <c r="W841" s="103"/>
      <c r="X841" s="105"/>
      <c r="Y841" s="50">
        <f t="shared" si="2"/>
        <v>0</v>
      </c>
      <c r="Z841" s="99">
        <f t="shared" si="3"/>
        <v>0</v>
      </c>
      <c r="AA841" s="99">
        <f>IF(Y841=0,0,IF(Y841&gt;7,AVERAGE(LARGE(D841:W841,{1,2,3,4,5,6,7,8})),0))</f>
        <v>0</v>
      </c>
      <c r="AB841" s="99">
        <f>IF(Y841=0,0,IF(Y841&gt;7,SUM(LARGE(D841:W841,{1,2,3,4,5,6,7,8})),0))</f>
        <v>0</v>
      </c>
      <c r="AC841" s="58"/>
    </row>
    <row r="842" spans="1:29" ht="15" customHeight="1">
      <c r="A842" s="100"/>
      <c r="B842" s="101"/>
      <c r="C842" s="86"/>
      <c r="D842" s="102"/>
      <c r="E842" s="103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4"/>
      <c r="W842" s="103"/>
      <c r="X842" s="105"/>
      <c r="Y842" s="50">
        <f t="shared" si="2"/>
        <v>0</v>
      </c>
      <c r="Z842" s="99">
        <f t="shared" si="3"/>
        <v>0</v>
      </c>
      <c r="AA842" s="99">
        <f>IF(Y842=0,0,IF(Y842&gt;7,AVERAGE(LARGE(D842:W842,{1,2,3,4,5,6,7,8})),0))</f>
        <v>0</v>
      </c>
      <c r="AB842" s="99">
        <f>IF(Y842=0,0,IF(Y842&gt;7,SUM(LARGE(D842:W842,{1,2,3,4,5,6,7,8})),0))</f>
        <v>0</v>
      </c>
      <c r="AC842" s="58"/>
    </row>
    <row r="843" spans="1:29" ht="15" customHeight="1">
      <c r="A843" s="100"/>
      <c r="B843" s="101"/>
      <c r="C843" s="86"/>
      <c r="D843" s="102"/>
      <c r="E843" s="103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4"/>
      <c r="W843" s="103"/>
      <c r="X843" s="105"/>
      <c r="Y843" s="50">
        <f t="shared" si="2"/>
        <v>0</v>
      </c>
      <c r="Z843" s="99">
        <f t="shared" si="3"/>
        <v>0</v>
      </c>
      <c r="AA843" s="99">
        <f>IF(Y843=0,0,IF(Y843&gt;7,AVERAGE(LARGE(D843:W843,{1,2,3,4,5,6,7,8})),0))</f>
        <v>0</v>
      </c>
      <c r="AB843" s="99">
        <f>IF(Y843=0,0,IF(Y843&gt;7,SUM(LARGE(D843:W843,{1,2,3,4,5,6,7,8})),0))</f>
        <v>0</v>
      </c>
      <c r="AC843" s="58"/>
    </row>
    <row r="844" spans="1:29" ht="15" customHeight="1">
      <c r="A844" s="100"/>
      <c r="B844" s="101"/>
      <c r="C844" s="86"/>
      <c r="D844" s="102"/>
      <c r="E844" s="103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4"/>
      <c r="W844" s="103"/>
      <c r="X844" s="105"/>
      <c r="Y844" s="50">
        <f t="shared" si="2"/>
        <v>0</v>
      </c>
      <c r="Z844" s="99">
        <f t="shared" si="3"/>
        <v>0</v>
      </c>
      <c r="AA844" s="99">
        <f>IF(Y844=0,0,IF(Y844&gt;7,AVERAGE(LARGE(D844:W844,{1,2,3,4,5,6,7,8})),0))</f>
        <v>0</v>
      </c>
      <c r="AB844" s="99">
        <f>IF(Y844=0,0,IF(Y844&gt;7,SUM(LARGE(D844:W844,{1,2,3,4,5,6,7,8})),0))</f>
        <v>0</v>
      </c>
      <c r="AC844" s="58"/>
    </row>
    <row r="845" spans="1:29" ht="15" customHeight="1">
      <c r="A845" s="100"/>
      <c r="B845" s="101"/>
      <c r="C845" s="86"/>
      <c r="D845" s="102"/>
      <c r="E845" s="103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4"/>
      <c r="W845" s="103"/>
      <c r="X845" s="105"/>
      <c r="Y845" s="50">
        <f t="shared" si="2"/>
        <v>0</v>
      </c>
      <c r="Z845" s="99">
        <f t="shared" si="3"/>
        <v>0</v>
      </c>
      <c r="AA845" s="99">
        <f>IF(Y845=0,0,IF(Y845&gt;7,AVERAGE(LARGE(D845:W845,{1,2,3,4,5,6,7,8})),0))</f>
        <v>0</v>
      </c>
      <c r="AB845" s="99">
        <f>IF(Y845=0,0,IF(Y845&gt;7,SUM(LARGE(D845:W845,{1,2,3,4,5,6,7,8})),0))</f>
        <v>0</v>
      </c>
      <c r="AC845" s="58"/>
    </row>
    <row r="846" spans="1:29" ht="15" customHeight="1">
      <c r="A846" s="100"/>
      <c r="B846" s="101"/>
      <c r="C846" s="86"/>
      <c r="D846" s="102"/>
      <c r="E846" s="103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4"/>
      <c r="W846" s="103"/>
      <c r="X846" s="105"/>
      <c r="Y846" s="50">
        <f t="shared" si="2"/>
        <v>0</v>
      </c>
      <c r="Z846" s="99">
        <f t="shared" si="3"/>
        <v>0</v>
      </c>
      <c r="AA846" s="99">
        <f>IF(Y846=0,0,IF(Y846&gt;7,AVERAGE(LARGE(D846:W846,{1,2,3,4,5,6,7,8})),0))</f>
        <v>0</v>
      </c>
      <c r="AB846" s="99">
        <f>IF(Y846=0,0,IF(Y846&gt;7,SUM(LARGE(D846:W846,{1,2,3,4,5,6,7,8})),0))</f>
        <v>0</v>
      </c>
      <c r="AC846" s="58"/>
    </row>
    <row r="847" spans="1:29" ht="15" customHeight="1">
      <c r="A847" s="100"/>
      <c r="B847" s="101"/>
      <c r="C847" s="86"/>
      <c r="D847" s="102"/>
      <c r="E847" s="103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4"/>
      <c r="W847" s="103"/>
      <c r="X847" s="105"/>
      <c r="Y847" s="50">
        <f t="shared" si="2"/>
        <v>0</v>
      </c>
      <c r="Z847" s="99">
        <f t="shared" si="3"/>
        <v>0</v>
      </c>
      <c r="AA847" s="99">
        <f>IF(Y847=0,0,IF(Y847&gt;7,AVERAGE(LARGE(D847:W847,{1,2,3,4,5,6,7,8})),0))</f>
        <v>0</v>
      </c>
      <c r="AB847" s="99">
        <f>IF(Y847=0,0,IF(Y847&gt;7,SUM(LARGE(D847:W847,{1,2,3,4,5,6,7,8})),0))</f>
        <v>0</v>
      </c>
      <c r="AC847" s="58"/>
    </row>
    <row r="848" spans="1:29" ht="15" customHeight="1">
      <c r="A848" s="100"/>
      <c r="B848" s="101"/>
      <c r="C848" s="86"/>
      <c r="D848" s="102"/>
      <c r="E848" s="103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4"/>
      <c r="W848" s="103"/>
      <c r="X848" s="105"/>
      <c r="Y848" s="50">
        <f t="shared" si="2"/>
        <v>0</v>
      </c>
      <c r="Z848" s="99">
        <f t="shared" si="3"/>
        <v>0</v>
      </c>
      <c r="AA848" s="99">
        <f>IF(Y848=0,0,IF(Y848&gt;7,AVERAGE(LARGE(D848:W848,{1,2,3,4,5,6,7,8})),0))</f>
        <v>0</v>
      </c>
      <c r="AB848" s="99">
        <f>IF(Y848=0,0,IF(Y848&gt;7,SUM(LARGE(D848:W848,{1,2,3,4,5,6,7,8})),0))</f>
        <v>0</v>
      </c>
      <c r="AC848" s="58"/>
    </row>
    <row r="849" spans="1:29" ht="15" customHeight="1">
      <c r="A849" s="100"/>
      <c r="B849" s="101"/>
      <c r="C849" s="86"/>
      <c r="D849" s="102"/>
      <c r="E849" s="103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4"/>
      <c r="W849" s="103"/>
      <c r="X849" s="105"/>
      <c r="Y849" s="50">
        <f t="shared" si="2"/>
        <v>0</v>
      </c>
      <c r="Z849" s="99">
        <f t="shared" si="3"/>
        <v>0</v>
      </c>
      <c r="AA849" s="99">
        <f>IF(Y849=0,0,IF(Y849&gt;7,AVERAGE(LARGE(D849:W849,{1,2,3,4,5,6,7,8})),0))</f>
        <v>0</v>
      </c>
      <c r="AB849" s="99">
        <f>IF(Y849=0,0,IF(Y849&gt;7,SUM(LARGE(D849:W849,{1,2,3,4,5,6,7,8})),0))</f>
        <v>0</v>
      </c>
      <c r="AC849" s="58"/>
    </row>
    <row r="850" spans="1:29" ht="15" customHeight="1">
      <c r="A850" s="100"/>
      <c r="B850" s="101"/>
      <c r="C850" s="86"/>
      <c r="D850" s="102"/>
      <c r="E850" s="103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4"/>
      <c r="W850" s="103"/>
      <c r="X850" s="105"/>
      <c r="Y850" s="50">
        <f t="shared" si="2"/>
        <v>0</v>
      </c>
      <c r="Z850" s="99">
        <f t="shared" si="3"/>
        <v>0</v>
      </c>
      <c r="AA850" s="99">
        <f>IF(Y850=0,0,IF(Y850&gt;7,AVERAGE(LARGE(D850:W850,{1,2,3,4,5,6,7,8})),0))</f>
        <v>0</v>
      </c>
      <c r="AB850" s="99">
        <f>IF(Y850=0,0,IF(Y850&gt;7,SUM(LARGE(D850:W850,{1,2,3,4,5,6,7,8})),0))</f>
        <v>0</v>
      </c>
      <c r="AC850" s="58"/>
    </row>
    <row r="851" spans="1:29" ht="15" customHeight="1">
      <c r="A851" s="100"/>
      <c r="B851" s="101"/>
      <c r="C851" s="86"/>
      <c r="D851" s="102"/>
      <c r="E851" s="103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4"/>
      <c r="W851" s="103"/>
      <c r="X851" s="105"/>
      <c r="Y851" s="50">
        <f t="shared" si="2"/>
        <v>0</v>
      </c>
      <c r="Z851" s="99">
        <f t="shared" si="3"/>
        <v>0</v>
      </c>
      <c r="AA851" s="99">
        <f>IF(Y851=0,0,IF(Y851&gt;7,AVERAGE(LARGE(D851:W851,{1,2,3,4,5,6,7,8})),0))</f>
        <v>0</v>
      </c>
      <c r="AB851" s="99">
        <f>IF(Y851=0,0,IF(Y851&gt;7,SUM(LARGE(D851:W851,{1,2,3,4,5,6,7,8})),0))</f>
        <v>0</v>
      </c>
      <c r="AC851" s="58"/>
    </row>
    <row r="852" spans="1:29" ht="15" customHeight="1">
      <c r="A852" s="100"/>
      <c r="B852" s="101"/>
      <c r="C852" s="86"/>
      <c r="D852" s="102"/>
      <c r="E852" s="103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4"/>
      <c r="W852" s="103"/>
      <c r="X852" s="105"/>
      <c r="Y852" s="50">
        <f t="shared" si="2"/>
        <v>0</v>
      </c>
      <c r="Z852" s="99">
        <f t="shared" si="3"/>
        <v>0</v>
      </c>
      <c r="AA852" s="99">
        <f>IF(Y852=0,0,IF(Y852&gt;7,AVERAGE(LARGE(D852:W852,{1,2,3,4,5,6,7,8})),0))</f>
        <v>0</v>
      </c>
      <c r="AB852" s="99">
        <f>IF(Y852=0,0,IF(Y852&gt;7,SUM(LARGE(D852:W852,{1,2,3,4,5,6,7,8})),0))</f>
        <v>0</v>
      </c>
      <c r="AC852" s="58"/>
    </row>
    <row r="853" spans="1:29" ht="15" customHeight="1">
      <c r="A853" s="100"/>
      <c r="B853" s="101"/>
      <c r="C853" s="86"/>
      <c r="D853" s="102"/>
      <c r="E853" s="103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4"/>
      <c r="W853" s="103"/>
      <c r="X853" s="105"/>
      <c r="Y853" s="50">
        <f t="shared" si="2"/>
        <v>0</v>
      </c>
      <c r="Z853" s="99">
        <f t="shared" si="3"/>
        <v>0</v>
      </c>
      <c r="AA853" s="99">
        <f>IF(Y853=0,0,IF(Y853&gt;7,AVERAGE(LARGE(D853:W853,{1,2,3,4,5,6,7,8})),0))</f>
        <v>0</v>
      </c>
      <c r="AB853" s="99">
        <f>IF(Y853=0,0,IF(Y853&gt;7,SUM(LARGE(D853:W853,{1,2,3,4,5,6,7,8})),0))</f>
        <v>0</v>
      </c>
      <c r="AC853" s="58"/>
    </row>
    <row r="854" spans="1:29" ht="15" customHeight="1">
      <c r="A854" s="100"/>
      <c r="B854" s="101"/>
      <c r="C854" s="86"/>
      <c r="D854" s="102"/>
      <c r="E854" s="103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4"/>
      <c r="W854" s="103"/>
      <c r="X854" s="105"/>
      <c r="Y854" s="50">
        <f t="shared" si="2"/>
        <v>0</v>
      </c>
      <c r="Z854" s="99">
        <f t="shared" si="3"/>
        <v>0</v>
      </c>
      <c r="AA854" s="99">
        <f>IF(Y854=0,0,IF(Y854&gt;7,AVERAGE(LARGE(D854:W854,{1,2,3,4,5,6,7,8})),0))</f>
        <v>0</v>
      </c>
      <c r="AB854" s="99">
        <f>IF(Y854=0,0,IF(Y854&gt;7,SUM(LARGE(D854:W854,{1,2,3,4,5,6,7,8})),0))</f>
        <v>0</v>
      </c>
      <c r="AC854" s="58"/>
    </row>
    <row r="855" spans="1:29" ht="15" customHeight="1">
      <c r="A855" s="100"/>
      <c r="B855" s="101"/>
      <c r="C855" s="86"/>
      <c r="D855" s="102"/>
      <c r="E855" s="103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4"/>
      <c r="W855" s="103"/>
      <c r="X855" s="105"/>
      <c r="Y855" s="50">
        <f t="shared" si="2"/>
        <v>0</v>
      </c>
      <c r="Z855" s="99">
        <f t="shared" si="3"/>
        <v>0</v>
      </c>
      <c r="AA855" s="99">
        <f>IF(Y855=0,0,IF(Y855&gt;7,AVERAGE(LARGE(D855:W855,{1,2,3,4,5,6,7,8})),0))</f>
        <v>0</v>
      </c>
      <c r="AB855" s="99">
        <f>IF(Y855=0,0,IF(Y855&gt;7,SUM(LARGE(D855:W855,{1,2,3,4,5,6,7,8})),0))</f>
        <v>0</v>
      </c>
      <c r="AC855" s="58"/>
    </row>
    <row r="856" spans="1:29" ht="15" customHeight="1">
      <c r="A856" s="100"/>
      <c r="B856" s="101"/>
      <c r="C856" s="86"/>
      <c r="D856" s="102"/>
      <c r="E856" s="103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4"/>
      <c r="W856" s="103"/>
      <c r="X856" s="105"/>
      <c r="Y856" s="50">
        <f t="shared" si="2"/>
        <v>0</v>
      </c>
      <c r="Z856" s="99">
        <f t="shared" si="3"/>
        <v>0</v>
      </c>
      <c r="AA856" s="99">
        <f>IF(Y856=0,0,IF(Y856&gt;7,AVERAGE(LARGE(D856:W856,{1,2,3,4,5,6,7,8})),0))</f>
        <v>0</v>
      </c>
      <c r="AB856" s="99">
        <f>IF(Y856=0,0,IF(Y856&gt;7,SUM(LARGE(D856:W856,{1,2,3,4,5,6,7,8})),0))</f>
        <v>0</v>
      </c>
      <c r="AC856" s="58"/>
    </row>
    <row r="857" spans="1:29" ht="15" customHeight="1">
      <c r="A857" s="100"/>
      <c r="B857" s="101"/>
      <c r="C857" s="86"/>
      <c r="D857" s="102"/>
      <c r="E857" s="103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4"/>
      <c r="W857" s="103"/>
      <c r="X857" s="105"/>
      <c r="Y857" s="50">
        <f t="shared" si="2"/>
        <v>0</v>
      </c>
      <c r="Z857" s="99">
        <f t="shared" si="3"/>
        <v>0</v>
      </c>
      <c r="AA857" s="99">
        <f>IF(Y857=0,0,IF(Y857&gt;7,AVERAGE(LARGE(D857:W857,{1,2,3,4,5,6,7,8})),0))</f>
        <v>0</v>
      </c>
      <c r="AB857" s="99">
        <f>IF(Y857=0,0,IF(Y857&gt;7,SUM(LARGE(D857:W857,{1,2,3,4,5,6,7,8})),0))</f>
        <v>0</v>
      </c>
      <c r="AC857" s="58"/>
    </row>
    <row r="858" spans="1:29" ht="15" customHeight="1">
      <c r="A858" s="100"/>
      <c r="B858" s="101"/>
      <c r="C858" s="86"/>
      <c r="D858" s="102"/>
      <c r="E858" s="103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4"/>
      <c r="W858" s="103"/>
      <c r="X858" s="105"/>
      <c r="Y858" s="50">
        <f t="shared" si="2"/>
        <v>0</v>
      </c>
      <c r="Z858" s="99">
        <f t="shared" si="3"/>
        <v>0</v>
      </c>
      <c r="AA858" s="99">
        <f>IF(Y858=0,0,IF(Y858&gt;7,AVERAGE(LARGE(D858:W858,{1,2,3,4,5,6,7,8})),0))</f>
        <v>0</v>
      </c>
      <c r="AB858" s="99">
        <f>IF(Y858=0,0,IF(Y858&gt;7,SUM(LARGE(D858:W858,{1,2,3,4,5,6,7,8})),0))</f>
        <v>0</v>
      </c>
      <c r="AC858" s="58"/>
    </row>
    <row r="859" spans="1:29" ht="15" customHeight="1">
      <c r="A859" s="100"/>
      <c r="B859" s="101"/>
      <c r="C859" s="86"/>
      <c r="D859" s="102"/>
      <c r="E859" s="103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4"/>
      <c r="W859" s="103"/>
      <c r="X859" s="105"/>
      <c r="Y859" s="50">
        <f t="shared" si="2"/>
        <v>0</v>
      </c>
      <c r="Z859" s="99">
        <f t="shared" si="3"/>
        <v>0</v>
      </c>
      <c r="AA859" s="99">
        <f>IF(Y859=0,0,IF(Y859&gt;7,AVERAGE(LARGE(D859:W859,{1,2,3,4,5,6,7,8})),0))</f>
        <v>0</v>
      </c>
      <c r="AB859" s="99">
        <f>IF(Y859=0,0,IF(Y859&gt;7,SUM(LARGE(D859:W859,{1,2,3,4,5,6,7,8})),0))</f>
        <v>0</v>
      </c>
      <c r="AC859" s="58"/>
    </row>
    <row r="860" spans="1:29" ht="15" customHeight="1">
      <c r="A860" s="100"/>
      <c r="B860" s="101"/>
      <c r="C860" s="86"/>
      <c r="D860" s="102"/>
      <c r="E860" s="103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4"/>
      <c r="W860" s="103"/>
      <c r="X860" s="105"/>
      <c r="Y860" s="50">
        <f t="shared" si="2"/>
        <v>0</v>
      </c>
      <c r="Z860" s="99">
        <f t="shared" si="3"/>
        <v>0</v>
      </c>
      <c r="AA860" s="99">
        <f>IF(Y860=0,0,IF(Y860&gt;7,AVERAGE(LARGE(D860:W860,{1,2,3,4,5,6,7,8})),0))</f>
        <v>0</v>
      </c>
      <c r="AB860" s="99">
        <f>IF(Y860=0,0,IF(Y860&gt;7,SUM(LARGE(D860:W860,{1,2,3,4,5,6,7,8})),0))</f>
        <v>0</v>
      </c>
      <c r="AC860" s="58"/>
    </row>
    <row r="861" spans="1:29" ht="15" customHeight="1">
      <c r="A861" s="100"/>
      <c r="B861" s="101"/>
      <c r="C861" s="86"/>
      <c r="D861" s="102"/>
      <c r="E861" s="103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4"/>
      <c r="W861" s="103"/>
      <c r="X861" s="105"/>
      <c r="Y861" s="50">
        <f t="shared" si="2"/>
        <v>0</v>
      </c>
      <c r="Z861" s="99">
        <f t="shared" si="3"/>
        <v>0</v>
      </c>
      <c r="AA861" s="99">
        <f>IF(Y861=0,0,IF(Y861&gt;7,AVERAGE(LARGE(D861:W861,{1,2,3,4,5,6,7,8})),0))</f>
        <v>0</v>
      </c>
      <c r="AB861" s="99">
        <f>IF(Y861=0,0,IF(Y861&gt;7,SUM(LARGE(D861:W861,{1,2,3,4,5,6,7,8})),0))</f>
        <v>0</v>
      </c>
      <c r="AC861" s="58"/>
    </row>
    <row r="862" spans="1:29" ht="15" customHeight="1">
      <c r="A862" s="100"/>
      <c r="B862" s="101"/>
      <c r="C862" s="86"/>
      <c r="D862" s="102"/>
      <c r="E862" s="103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4"/>
      <c r="W862" s="103"/>
      <c r="X862" s="105"/>
      <c r="Y862" s="50">
        <f t="shared" si="2"/>
        <v>0</v>
      </c>
      <c r="Z862" s="99">
        <f t="shared" si="3"/>
        <v>0</v>
      </c>
      <c r="AA862" s="99">
        <f>IF(Y862=0,0,IF(Y862&gt;7,AVERAGE(LARGE(D862:W862,{1,2,3,4,5,6,7,8})),0))</f>
        <v>0</v>
      </c>
      <c r="AB862" s="99">
        <f>IF(Y862=0,0,IF(Y862&gt;7,SUM(LARGE(D862:W862,{1,2,3,4,5,6,7,8})),0))</f>
        <v>0</v>
      </c>
      <c r="AC862" s="58"/>
    </row>
    <row r="863" spans="1:29" ht="15" customHeight="1">
      <c r="A863" s="100"/>
      <c r="B863" s="101"/>
      <c r="C863" s="86"/>
      <c r="D863" s="102"/>
      <c r="E863" s="103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4"/>
      <c r="W863" s="103"/>
      <c r="X863" s="105"/>
      <c r="Y863" s="50">
        <f t="shared" si="2"/>
        <v>0</v>
      </c>
      <c r="Z863" s="99">
        <f t="shared" si="3"/>
        <v>0</v>
      </c>
      <c r="AA863" s="99">
        <f>IF(Y863=0,0,IF(Y863&gt;7,AVERAGE(LARGE(D863:W863,{1,2,3,4,5,6,7,8})),0))</f>
        <v>0</v>
      </c>
      <c r="AB863" s="99">
        <f>IF(Y863=0,0,IF(Y863&gt;7,SUM(LARGE(D863:W863,{1,2,3,4,5,6,7,8})),0))</f>
        <v>0</v>
      </c>
      <c r="AC863" s="58"/>
    </row>
    <row r="864" spans="1:29" ht="15" customHeight="1">
      <c r="A864" s="100"/>
      <c r="B864" s="101"/>
      <c r="C864" s="86"/>
      <c r="D864" s="102"/>
      <c r="E864" s="103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4"/>
      <c r="W864" s="103"/>
      <c r="X864" s="105"/>
      <c r="Y864" s="50">
        <f t="shared" si="2"/>
        <v>0</v>
      </c>
      <c r="Z864" s="99">
        <f t="shared" si="3"/>
        <v>0</v>
      </c>
      <c r="AA864" s="99">
        <f>IF(Y864=0,0,IF(Y864&gt;7,AVERAGE(LARGE(D864:W864,{1,2,3,4,5,6,7,8})),0))</f>
        <v>0</v>
      </c>
      <c r="AB864" s="99">
        <f>IF(Y864=0,0,IF(Y864&gt;7,SUM(LARGE(D864:W864,{1,2,3,4,5,6,7,8})),0))</f>
        <v>0</v>
      </c>
      <c r="AC864" s="58"/>
    </row>
    <row r="865" spans="1:29" ht="15" customHeight="1">
      <c r="A865" s="100"/>
      <c r="B865" s="101"/>
      <c r="C865" s="86"/>
      <c r="D865" s="102"/>
      <c r="E865" s="103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4"/>
      <c r="W865" s="103"/>
      <c r="X865" s="105"/>
      <c r="Y865" s="50">
        <f t="shared" si="2"/>
        <v>0</v>
      </c>
      <c r="Z865" s="99">
        <f t="shared" si="3"/>
        <v>0</v>
      </c>
      <c r="AA865" s="99">
        <f>IF(Y865=0,0,IF(Y865&gt;7,AVERAGE(LARGE(D865:W865,{1,2,3,4,5,6,7,8})),0))</f>
        <v>0</v>
      </c>
      <c r="AB865" s="99">
        <f>IF(Y865=0,0,IF(Y865&gt;7,SUM(LARGE(D865:W865,{1,2,3,4,5,6,7,8})),0))</f>
        <v>0</v>
      </c>
      <c r="AC865" s="58"/>
    </row>
    <row r="866" spans="1:29" ht="15" customHeight="1">
      <c r="A866" s="107"/>
      <c r="B866" s="105"/>
      <c r="C866" s="108"/>
      <c r="D866" s="102"/>
      <c r="E866" s="103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4"/>
      <c r="W866" s="103"/>
      <c r="X866" s="105"/>
      <c r="Y866" s="50">
        <f t="shared" si="2"/>
        <v>0</v>
      </c>
      <c r="Z866" s="99">
        <f t="shared" si="3"/>
        <v>0</v>
      </c>
      <c r="AA866" s="99">
        <f>IF(Y866=0,0,IF(Y866&gt;7,AVERAGE(LARGE(D866:W866,{1,2,3,4,5,6,7,8})),0))</f>
        <v>0</v>
      </c>
      <c r="AB866" s="99">
        <f>IF(Y866=0,0,IF(Y866&gt;7,SUM(LARGE(D866:W866,{1,2,3,4,5,6,7,8})),0))</f>
        <v>0</v>
      </c>
      <c r="AC866" s="58"/>
    </row>
    <row r="867" spans="1:29" ht="15" customHeight="1">
      <c r="A867" s="107"/>
      <c r="B867" s="105"/>
      <c r="C867" s="86"/>
      <c r="D867" s="102"/>
      <c r="E867" s="103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4"/>
      <c r="W867" s="103"/>
      <c r="X867" s="105"/>
      <c r="Y867" s="50">
        <f t="shared" si="2"/>
        <v>0</v>
      </c>
      <c r="Z867" s="99">
        <f t="shared" si="3"/>
        <v>0</v>
      </c>
      <c r="AA867" s="99">
        <f>IF(Y867=0,0,IF(Y867&gt;7,AVERAGE(LARGE(D867:W867,{1,2,3,4,5,6,7,8})),0))</f>
        <v>0</v>
      </c>
      <c r="AB867" s="99">
        <f>IF(Y867=0,0,IF(Y867&gt;7,SUM(LARGE(D867:W867,{1,2,3,4,5,6,7,8})),0))</f>
        <v>0</v>
      </c>
      <c r="AC867" s="58"/>
    </row>
    <row r="868" spans="1:29" ht="15" customHeight="1">
      <c r="A868" s="107"/>
      <c r="B868" s="105"/>
      <c r="C868" s="108"/>
      <c r="D868" s="102"/>
      <c r="E868" s="103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4"/>
      <c r="W868" s="103"/>
      <c r="X868" s="105"/>
      <c r="Y868" s="50">
        <f t="shared" si="2"/>
        <v>0</v>
      </c>
      <c r="Z868" s="99">
        <f t="shared" si="3"/>
        <v>0</v>
      </c>
      <c r="AA868" s="99">
        <f>IF(Y868=0,0,IF(Y868&gt;7,AVERAGE(LARGE(D868:W868,{1,2,3,4,5,6,7,8})),0))</f>
        <v>0</v>
      </c>
      <c r="AB868" s="99">
        <f>IF(Y868=0,0,IF(Y868&gt;7,SUM(LARGE(D868:W868,{1,2,3,4,5,6,7,8})),0))</f>
        <v>0</v>
      </c>
      <c r="AC868" s="58"/>
    </row>
    <row r="869" spans="1:29" ht="15" customHeight="1">
      <c r="A869" s="100"/>
      <c r="B869" s="101"/>
      <c r="C869" s="86"/>
      <c r="D869" s="102"/>
      <c r="E869" s="103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4"/>
      <c r="W869" s="103"/>
      <c r="X869" s="105"/>
      <c r="Y869" s="50">
        <f t="shared" si="2"/>
        <v>0</v>
      </c>
      <c r="Z869" s="99">
        <f t="shared" si="3"/>
        <v>0</v>
      </c>
      <c r="AA869" s="99">
        <f>IF(Y869=0,0,IF(Y869&gt;7,AVERAGE(LARGE(D869:W869,{1,2,3,4,5,6,7,8})),0))</f>
        <v>0</v>
      </c>
      <c r="AB869" s="99">
        <f>IF(Y869=0,0,IF(Y869&gt;7,SUM(LARGE(D869:W869,{1,2,3,4,5,6,7,8})),0))</f>
        <v>0</v>
      </c>
      <c r="AC869" s="58"/>
    </row>
    <row r="870" spans="1:29" ht="15" customHeight="1">
      <c r="A870" s="100"/>
      <c r="B870" s="101"/>
      <c r="C870" s="86"/>
      <c r="D870" s="102"/>
      <c r="E870" s="103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4"/>
      <c r="W870" s="103"/>
      <c r="X870" s="105"/>
      <c r="Y870" s="50">
        <f t="shared" si="2"/>
        <v>0</v>
      </c>
      <c r="Z870" s="99">
        <f t="shared" si="3"/>
        <v>0</v>
      </c>
      <c r="AA870" s="99">
        <f>IF(Y870=0,0,IF(Y870&gt;7,AVERAGE(LARGE(D870:W870,{1,2,3,4,5,6,7,8})),0))</f>
        <v>0</v>
      </c>
      <c r="AB870" s="99">
        <f>IF(Y870=0,0,IF(Y870&gt;7,SUM(LARGE(D870:W870,{1,2,3,4,5,6,7,8})),0))</f>
        <v>0</v>
      </c>
      <c r="AC870" s="58"/>
    </row>
    <row r="871" spans="1:29" ht="15" customHeight="1">
      <c r="A871" s="100"/>
      <c r="B871" s="101"/>
      <c r="C871" s="86"/>
      <c r="D871" s="102"/>
      <c r="E871" s="103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4"/>
      <c r="W871" s="103"/>
      <c r="X871" s="105"/>
      <c r="Y871" s="50">
        <f t="shared" si="2"/>
        <v>0</v>
      </c>
      <c r="Z871" s="99">
        <f t="shared" si="3"/>
        <v>0</v>
      </c>
      <c r="AA871" s="99">
        <f>IF(Y871=0,0,IF(Y871&gt;7,AVERAGE(LARGE(D871:W871,{1,2,3,4,5,6,7,8})),0))</f>
        <v>0</v>
      </c>
      <c r="AB871" s="99">
        <f>IF(Y871=0,0,IF(Y871&gt;7,SUM(LARGE(D871:W871,{1,2,3,4,5,6,7,8})),0))</f>
        <v>0</v>
      </c>
      <c r="AC871" s="58"/>
    </row>
    <row r="872" spans="1:29" ht="15" customHeight="1">
      <c r="A872" s="100"/>
      <c r="B872" s="101"/>
      <c r="C872" s="86"/>
      <c r="D872" s="102"/>
      <c r="E872" s="103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4"/>
      <c r="W872" s="103"/>
      <c r="X872" s="105"/>
      <c r="Y872" s="50">
        <f t="shared" si="2"/>
        <v>0</v>
      </c>
      <c r="Z872" s="99">
        <f t="shared" si="3"/>
        <v>0</v>
      </c>
      <c r="AA872" s="99">
        <f>IF(Y872=0,0,IF(Y872&gt;7,AVERAGE(LARGE(D872:W872,{1,2,3,4,5,6,7,8})),0))</f>
        <v>0</v>
      </c>
      <c r="AB872" s="99">
        <f>IF(Y872=0,0,IF(Y872&gt;7,SUM(LARGE(D872:W872,{1,2,3,4,5,6,7,8})),0))</f>
        <v>0</v>
      </c>
      <c r="AC872" s="58"/>
    </row>
    <row r="873" spans="1:29" ht="15" customHeight="1">
      <c r="A873" s="100"/>
      <c r="B873" s="101"/>
      <c r="C873" s="106"/>
      <c r="D873" s="102"/>
      <c r="E873" s="103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4"/>
      <c r="W873" s="103"/>
      <c r="X873" s="105"/>
      <c r="Y873" s="50">
        <f t="shared" si="2"/>
        <v>0</v>
      </c>
      <c r="Z873" s="99">
        <f t="shared" si="3"/>
        <v>0</v>
      </c>
      <c r="AA873" s="99">
        <f>IF(Y873=0,0,IF(Y873&gt;7,AVERAGE(LARGE(D873:W873,{1,2,3,4,5,6,7,8})),0))</f>
        <v>0</v>
      </c>
      <c r="AB873" s="99">
        <f>IF(Y873=0,0,IF(Y873&gt;7,SUM(LARGE(D873:W873,{1,2,3,4,5,6,7,8})),0))</f>
        <v>0</v>
      </c>
      <c r="AC873" s="58"/>
    </row>
    <row r="874" spans="1:29" ht="15" customHeight="1">
      <c r="A874" s="100"/>
      <c r="B874" s="101"/>
      <c r="C874" s="86"/>
      <c r="D874" s="102"/>
      <c r="E874" s="103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4"/>
      <c r="W874" s="103"/>
      <c r="X874" s="105"/>
      <c r="Y874" s="50">
        <f t="shared" si="2"/>
        <v>0</v>
      </c>
      <c r="Z874" s="99">
        <f t="shared" si="3"/>
        <v>0</v>
      </c>
      <c r="AA874" s="99">
        <f>IF(Y874=0,0,IF(Y874&gt;7,AVERAGE(LARGE(D874:W874,{1,2,3,4,5,6,7,8})),0))</f>
        <v>0</v>
      </c>
      <c r="AB874" s="99">
        <f>IF(Y874=0,0,IF(Y874&gt;7,SUM(LARGE(D874:W874,{1,2,3,4,5,6,7,8})),0))</f>
        <v>0</v>
      </c>
      <c r="AC874" s="58"/>
    </row>
    <row r="875" spans="1:29" ht="15" customHeight="1">
      <c r="A875" s="100"/>
      <c r="B875" s="101"/>
      <c r="C875" s="106"/>
      <c r="D875" s="102"/>
      <c r="E875" s="103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4"/>
      <c r="W875" s="103"/>
      <c r="X875" s="105"/>
      <c r="Y875" s="50">
        <f t="shared" si="2"/>
        <v>0</v>
      </c>
      <c r="Z875" s="99">
        <f t="shared" si="3"/>
        <v>0</v>
      </c>
      <c r="AA875" s="99">
        <f>IF(Y875=0,0,IF(Y875&gt;7,AVERAGE(LARGE(D875:W875,{1,2,3,4,5,6,7,8})),0))</f>
        <v>0</v>
      </c>
      <c r="AB875" s="99">
        <f>IF(Y875=0,0,IF(Y875&gt;7,SUM(LARGE(D875:W875,{1,2,3,4,5,6,7,8})),0))</f>
        <v>0</v>
      </c>
      <c r="AC875" s="58"/>
    </row>
    <row r="876" spans="1:29" ht="15" customHeight="1">
      <c r="A876" s="100"/>
      <c r="B876" s="101"/>
      <c r="C876" s="86"/>
      <c r="D876" s="102"/>
      <c r="E876" s="103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4"/>
      <c r="W876" s="103"/>
      <c r="X876" s="105"/>
      <c r="Y876" s="50">
        <f t="shared" si="2"/>
        <v>0</v>
      </c>
      <c r="Z876" s="99">
        <f t="shared" si="3"/>
        <v>0</v>
      </c>
      <c r="AA876" s="99">
        <f>IF(Y876=0,0,IF(Y876&gt;7,AVERAGE(LARGE(D876:W876,{1,2,3,4,5,6,7,8})),0))</f>
        <v>0</v>
      </c>
      <c r="AB876" s="99">
        <f>IF(Y876=0,0,IF(Y876&gt;7,SUM(LARGE(D876:W876,{1,2,3,4,5,6,7,8})),0))</f>
        <v>0</v>
      </c>
      <c r="AC876" s="58"/>
    </row>
    <row r="877" spans="1:29" ht="15" customHeight="1">
      <c r="A877" s="100"/>
      <c r="B877" s="101"/>
      <c r="C877" s="86"/>
      <c r="D877" s="102"/>
      <c r="E877" s="103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4"/>
      <c r="W877" s="103"/>
      <c r="X877" s="105"/>
      <c r="Y877" s="50">
        <f t="shared" si="2"/>
        <v>0</v>
      </c>
      <c r="Z877" s="99">
        <f t="shared" si="3"/>
        <v>0</v>
      </c>
      <c r="AA877" s="99">
        <f>IF(Y877=0,0,IF(Y877&gt;7,AVERAGE(LARGE(D877:W877,{1,2,3,4,5,6,7,8})),0))</f>
        <v>0</v>
      </c>
      <c r="AB877" s="99">
        <f>IF(Y877=0,0,IF(Y877&gt;7,SUM(LARGE(D877:W877,{1,2,3,4,5,6,7,8})),0))</f>
        <v>0</v>
      </c>
      <c r="AC877" s="58"/>
    </row>
    <row r="878" spans="1:29" ht="15" customHeight="1">
      <c r="A878" s="100"/>
      <c r="B878" s="101"/>
      <c r="C878" s="86"/>
      <c r="D878" s="102"/>
      <c r="E878" s="103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4"/>
      <c r="W878" s="103"/>
      <c r="X878" s="105"/>
      <c r="Y878" s="50">
        <f t="shared" si="2"/>
        <v>0</v>
      </c>
      <c r="Z878" s="99">
        <f t="shared" si="3"/>
        <v>0</v>
      </c>
      <c r="AA878" s="99">
        <f>IF(Y878=0,0,IF(Y878&gt;7,AVERAGE(LARGE(D878:W878,{1,2,3,4,5,6,7,8})),0))</f>
        <v>0</v>
      </c>
      <c r="AB878" s="99">
        <f>IF(Y878=0,0,IF(Y878&gt;7,SUM(LARGE(D878:W878,{1,2,3,4,5,6,7,8})),0))</f>
        <v>0</v>
      </c>
      <c r="AC878" s="58"/>
    </row>
    <row r="879" spans="1:29" ht="15" customHeight="1">
      <c r="A879" s="100"/>
      <c r="B879" s="101"/>
      <c r="C879" s="86"/>
      <c r="D879" s="102"/>
      <c r="E879" s="103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4"/>
      <c r="W879" s="103"/>
      <c r="X879" s="105"/>
      <c r="Y879" s="50">
        <f t="shared" si="2"/>
        <v>0</v>
      </c>
      <c r="Z879" s="99">
        <f t="shared" si="3"/>
        <v>0</v>
      </c>
      <c r="AA879" s="99">
        <f>IF(Y879=0,0,IF(Y879&gt;7,AVERAGE(LARGE(D879:W879,{1,2,3,4,5,6,7,8})),0))</f>
        <v>0</v>
      </c>
      <c r="AB879" s="99">
        <f>IF(Y879=0,0,IF(Y879&gt;7,SUM(LARGE(D879:W879,{1,2,3,4,5,6,7,8})),0))</f>
        <v>0</v>
      </c>
      <c r="AC879" s="58"/>
    </row>
    <row r="880" spans="1:29" ht="15" customHeight="1">
      <c r="A880" s="100"/>
      <c r="B880" s="101"/>
      <c r="C880" s="106"/>
      <c r="D880" s="102"/>
      <c r="E880" s="103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4"/>
      <c r="W880" s="103"/>
      <c r="X880" s="105"/>
      <c r="Y880" s="50">
        <f t="shared" si="2"/>
        <v>0</v>
      </c>
      <c r="Z880" s="99">
        <f t="shared" si="3"/>
        <v>0</v>
      </c>
      <c r="AA880" s="99">
        <f>IF(Y880=0,0,IF(Y880&gt;7,AVERAGE(LARGE(D880:W880,{1,2,3,4,5,6,7,8})),0))</f>
        <v>0</v>
      </c>
      <c r="AB880" s="99">
        <f>IF(Y880=0,0,IF(Y880&gt;7,SUM(LARGE(D880:W880,{1,2,3,4,5,6,7,8})),0))</f>
        <v>0</v>
      </c>
      <c r="AC880" s="58"/>
    </row>
    <row r="881" spans="1:29" ht="15" customHeight="1">
      <c r="A881" s="100"/>
      <c r="B881" s="101"/>
      <c r="C881" s="106"/>
      <c r="D881" s="102"/>
      <c r="E881" s="103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4"/>
      <c r="W881" s="103"/>
      <c r="X881" s="105"/>
      <c r="Y881" s="50">
        <f t="shared" si="2"/>
        <v>0</v>
      </c>
      <c r="Z881" s="99">
        <f t="shared" si="3"/>
        <v>0</v>
      </c>
      <c r="AA881" s="99">
        <f>IF(Y881=0,0,IF(Y881&gt;7,AVERAGE(LARGE(D881:W881,{1,2,3,4,5,6,7,8})),0))</f>
        <v>0</v>
      </c>
      <c r="AB881" s="99">
        <f>IF(Y881=0,0,IF(Y881&gt;7,SUM(LARGE(D881:W881,{1,2,3,4,5,6,7,8})),0))</f>
        <v>0</v>
      </c>
      <c r="AC881" s="58"/>
    </row>
    <row r="882" spans="1:29" ht="15" customHeight="1">
      <c r="A882" s="100"/>
      <c r="B882" s="101"/>
      <c r="C882" s="86"/>
      <c r="D882" s="102"/>
      <c r="E882" s="103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4"/>
      <c r="W882" s="103"/>
      <c r="X882" s="105"/>
      <c r="Y882" s="50">
        <f t="shared" si="2"/>
        <v>0</v>
      </c>
      <c r="Z882" s="99">
        <f t="shared" si="3"/>
        <v>0</v>
      </c>
      <c r="AA882" s="99">
        <f>IF(Y882=0,0,IF(Y882&gt;7,AVERAGE(LARGE(D882:W882,{1,2,3,4,5,6,7,8})),0))</f>
        <v>0</v>
      </c>
      <c r="AB882" s="99">
        <f>IF(Y882=0,0,IF(Y882&gt;7,SUM(LARGE(D882:W882,{1,2,3,4,5,6,7,8})),0))</f>
        <v>0</v>
      </c>
      <c r="AC882" s="58"/>
    </row>
    <row r="883" spans="1:29" ht="15" customHeight="1">
      <c r="A883" s="100"/>
      <c r="B883" s="101"/>
      <c r="C883" s="86"/>
      <c r="D883" s="102"/>
      <c r="E883" s="103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4"/>
      <c r="W883" s="103"/>
      <c r="X883" s="105"/>
      <c r="Y883" s="50">
        <f t="shared" si="2"/>
        <v>0</v>
      </c>
      <c r="Z883" s="99">
        <f t="shared" si="3"/>
        <v>0</v>
      </c>
      <c r="AA883" s="99">
        <f>IF(Y883=0,0,IF(Y883&gt;7,AVERAGE(LARGE(D883:W883,{1,2,3,4,5,6,7,8})),0))</f>
        <v>0</v>
      </c>
      <c r="AB883" s="99">
        <f>IF(Y883=0,0,IF(Y883&gt;7,SUM(LARGE(D883:W883,{1,2,3,4,5,6,7,8})),0))</f>
        <v>0</v>
      </c>
      <c r="AC883" s="58"/>
    </row>
    <row r="884" spans="1:29" ht="15" customHeight="1">
      <c r="A884" s="100"/>
      <c r="B884" s="101"/>
      <c r="C884" s="86"/>
      <c r="D884" s="102"/>
      <c r="E884" s="103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4"/>
      <c r="W884" s="103"/>
      <c r="X884" s="105"/>
      <c r="Y884" s="50">
        <f t="shared" si="2"/>
        <v>0</v>
      </c>
      <c r="Z884" s="99">
        <f t="shared" si="3"/>
        <v>0</v>
      </c>
      <c r="AA884" s="99">
        <f>IF(Y884=0,0,IF(Y884&gt;7,AVERAGE(LARGE(D884:W884,{1,2,3,4,5,6,7,8})),0))</f>
        <v>0</v>
      </c>
      <c r="AB884" s="99">
        <f>IF(Y884=0,0,IF(Y884&gt;7,SUM(LARGE(D884:W884,{1,2,3,4,5,6,7,8})),0))</f>
        <v>0</v>
      </c>
      <c r="AC884" s="58"/>
    </row>
    <row r="885" spans="1:29" ht="15" customHeight="1">
      <c r="A885" s="100"/>
      <c r="B885" s="101"/>
      <c r="C885" s="86"/>
      <c r="D885" s="102"/>
      <c r="E885" s="103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4"/>
      <c r="W885" s="103"/>
      <c r="X885" s="105"/>
      <c r="Y885" s="50">
        <f t="shared" si="2"/>
        <v>0</v>
      </c>
      <c r="Z885" s="99">
        <f t="shared" si="3"/>
        <v>0</v>
      </c>
      <c r="AA885" s="99">
        <f>IF(Y885=0,0,IF(Y885&gt;7,AVERAGE(LARGE(D885:W885,{1,2,3,4,5,6,7,8})),0))</f>
        <v>0</v>
      </c>
      <c r="AB885" s="99">
        <f>IF(Y885=0,0,IF(Y885&gt;7,SUM(LARGE(D885:W885,{1,2,3,4,5,6,7,8})),0))</f>
        <v>0</v>
      </c>
      <c r="AC885" s="58"/>
    </row>
    <row r="886" spans="1:29" ht="15" customHeight="1">
      <c r="A886" s="100"/>
      <c r="B886" s="101"/>
      <c r="C886" s="86"/>
      <c r="D886" s="102"/>
      <c r="E886" s="103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4"/>
      <c r="W886" s="103"/>
      <c r="X886" s="105"/>
      <c r="Y886" s="50">
        <f t="shared" si="2"/>
        <v>0</v>
      </c>
      <c r="Z886" s="99">
        <f t="shared" si="3"/>
        <v>0</v>
      </c>
      <c r="AA886" s="99">
        <f>IF(Y886=0,0,IF(Y886&gt;7,AVERAGE(LARGE(D886:W886,{1,2,3,4,5,6,7,8})),0))</f>
        <v>0</v>
      </c>
      <c r="AB886" s="99">
        <f>IF(Y886=0,0,IF(Y886&gt;7,SUM(LARGE(D886:W886,{1,2,3,4,5,6,7,8})),0))</f>
        <v>0</v>
      </c>
      <c r="AC886" s="58"/>
    </row>
    <row r="887" spans="1:29" ht="15" customHeight="1">
      <c r="A887" s="100"/>
      <c r="B887" s="101"/>
      <c r="C887" s="86"/>
      <c r="D887" s="102"/>
      <c r="E887" s="103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4"/>
      <c r="W887" s="103"/>
      <c r="X887" s="105"/>
      <c r="Y887" s="50">
        <f t="shared" si="2"/>
        <v>0</v>
      </c>
      <c r="Z887" s="99">
        <f t="shared" si="3"/>
        <v>0</v>
      </c>
      <c r="AA887" s="99">
        <f>IF(Y887=0,0,IF(Y887&gt;7,AVERAGE(LARGE(D887:W887,{1,2,3,4,5,6,7,8})),0))</f>
        <v>0</v>
      </c>
      <c r="AB887" s="99">
        <f>IF(Y887=0,0,IF(Y887&gt;7,SUM(LARGE(D887:W887,{1,2,3,4,5,6,7,8})),0))</f>
        <v>0</v>
      </c>
      <c r="AC887" s="58"/>
    </row>
    <row r="888" spans="1:29" ht="15" customHeight="1">
      <c r="A888" s="100"/>
      <c r="B888" s="101"/>
      <c r="C888" s="86"/>
      <c r="D888" s="102"/>
      <c r="E888" s="103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4"/>
      <c r="W888" s="103"/>
      <c r="X888" s="105"/>
      <c r="Y888" s="50">
        <f t="shared" si="2"/>
        <v>0</v>
      </c>
      <c r="Z888" s="99">
        <f t="shared" si="3"/>
        <v>0</v>
      </c>
      <c r="AA888" s="99">
        <f>IF(Y888=0,0,IF(Y888&gt;7,AVERAGE(LARGE(D888:W888,{1,2,3,4,5,6,7,8})),0))</f>
        <v>0</v>
      </c>
      <c r="AB888" s="99">
        <f>IF(Y888=0,0,IF(Y888&gt;7,SUM(LARGE(D888:W888,{1,2,3,4,5,6,7,8})),0))</f>
        <v>0</v>
      </c>
      <c r="AC888" s="58"/>
    </row>
    <row r="889" spans="1:29" ht="15" customHeight="1">
      <c r="A889" s="100"/>
      <c r="B889" s="101"/>
      <c r="C889" s="86"/>
      <c r="D889" s="102"/>
      <c r="E889" s="103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4"/>
      <c r="W889" s="103"/>
      <c r="X889" s="105"/>
      <c r="Y889" s="50">
        <f t="shared" si="2"/>
        <v>0</v>
      </c>
      <c r="Z889" s="99">
        <f t="shared" si="3"/>
        <v>0</v>
      </c>
      <c r="AA889" s="99">
        <f>IF(Y889=0,0,IF(Y889&gt;7,AVERAGE(LARGE(D889:W889,{1,2,3,4,5,6,7,8})),0))</f>
        <v>0</v>
      </c>
      <c r="AB889" s="99">
        <f>IF(Y889=0,0,IF(Y889&gt;7,SUM(LARGE(D889:W889,{1,2,3,4,5,6,7,8})),0))</f>
        <v>0</v>
      </c>
      <c r="AC889" s="58"/>
    </row>
    <row r="890" spans="1:29" ht="15" customHeight="1">
      <c r="A890" s="100"/>
      <c r="B890" s="101"/>
      <c r="C890" s="86"/>
      <c r="D890" s="102"/>
      <c r="E890" s="103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4"/>
      <c r="W890" s="103"/>
      <c r="X890" s="105"/>
      <c r="Y890" s="50">
        <f t="shared" si="2"/>
        <v>0</v>
      </c>
      <c r="Z890" s="99">
        <f t="shared" si="3"/>
        <v>0</v>
      </c>
      <c r="AA890" s="99">
        <f>IF(Y890=0,0,IF(Y890&gt;7,AVERAGE(LARGE(D890:W890,{1,2,3,4,5,6,7,8})),0))</f>
        <v>0</v>
      </c>
      <c r="AB890" s="99">
        <f>IF(Y890=0,0,IF(Y890&gt;7,SUM(LARGE(D890:W890,{1,2,3,4,5,6,7,8})),0))</f>
        <v>0</v>
      </c>
      <c r="AC890" s="58"/>
    </row>
    <row r="891" spans="1:29" ht="15" customHeight="1">
      <c r="A891" s="100"/>
      <c r="B891" s="101"/>
      <c r="C891" s="86"/>
      <c r="D891" s="102"/>
      <c r="E891" s="103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4"/>
      <c r="W891" s="103"/>
      <c r="X891" s="105"/>
      <c r="Y891" s="50">
        <f t="shared" si="2"/>
        <v>0</v>
      </c>
      <c r="Z891" s="99">
        <f t="shared" si="3"/>
        <v>0</v>
      </c>
      <c r="AA891" s="99">
        <f>IF(Y891=0,0,IF(Y891&gt;7,AVERAGE(LARGE(D891:W891,{1,2,3,4,5,6,7,8})),0))</f>
        <v>0</v>
      </c>
      <c r="AB891" s="99">
        <f>IF(Y891=0,0,IF(Y891&gt;7,SUM(LARGE(D891:W891,{1,2,3,4,5,6,7,8})),0))</f>
        <v>0</v>
      </c>
      <c r="AC891" s="58"/>
    </row>
    <row r="892" spans="1:29" ht="15" customHeight="1">
      <c r="A892" s="100"/>
      <c r="B892" s="101"/>
      <c r="C892" s="86"/>
      <c r="D892" s="102"/>
      <c r="E892" s="103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4"/>
      <c r="W892" s="103"/>
      <c r="X892" s="105"/>
      <c r="Y892" s="50">
        <f t="shared" si="2"/>
        <v>0</v>
      </c>
      <c r="Z892" s="99">
        <f t="shared" si="3"/>
        <v>0</v>
      </c>
      <c r="AA892" s="99">
        <f>IF(Y892=0,0,IF(Y892&gt;7,AVERAGE(LARGE(D892:W892,{1,2,3,4,5,6,7,8})),0))</f>
        <v>0</v>
      </c>
      <c r="AB892" s="99">
        <f>IF(Y892=0,0,IF(Y892&gt;7,SUM(LARGE(D892:W892,{1,2,3,4,5,6,7,8})),0))</f>
        <v>0</v>
      </c>
      <c r="AC892" s="58"/>
    </row>
    <row r="893" spans="1:29" ht="15" customHeight="1">
      <c r="A893" s="100"/>
      <c r="B893" s="101"/>
      <c r="C893" s="86"/>
      <c r="D893" s="102"/>
      <c r="E893" s="103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4"/>
      <c r="W893" s="103"/>
      <c r="X893" s="105"/>
      <c r="Y893" s="50">
        <f t="shared" si="2"/>
        <v>0</v>
      </c>
      <c r="Z893" s="99">
        <f t="shared" si="3"/>
        <v>0</v>
      </c>
      <c r="AA893" s="99">
        <f>IF(Y893=0,0,IF(Y893&gt;7,AVERAGE(LARGE(D893:W893,{1,2,3,4,5,6,7,8})),0))</f>
        <v>0</v>
      </c>
      <c r="AB893" s="99">
        <f>IF(Y893=0,0,IF(Y893&gt;7,SUM(LARGE(D893:W893,{1,2,3,4,5,6,7,8})),0))</f>
        <v>0</v>
      </c>
      <c r="AC893" s="58"/>
    </row>
    <row r="894" spans="1:29" ht="15" customHeight="1">
      <c r="A894" s="100"/>
      <c r="B894" s="101"/>
      <c r="C894" s="86"/>
      <c r="D894" s="102"/>
      <c r="E894" s="103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4"/>
      <c r="W894" s="103"/>
      <c r="X894" s="105"/>
      <c r="Y894" s="50">
        <f t="shared" si="2"/>
        <v>0</v>
      </c>
      <c r="Z894" s="99">
        <f t="shared" si="3"/>
        <v>0</v>
      </c>
      <c r="AA894" s="99">
        <f>IF(Y894=0,0,IF(Y894&gt;7,AVERAGE(LARGE(D894:W894,{1,2,3,4,5,6,7,8})),0))</f>
        <v>0</v>
      </c>
      <c r="AB894" s="99">
        <f>IF(Y894=0,0,IF(Y894&gt;7,SUM(LARGE(D894:W894,{1,2,3,4,5,6,7,8})),0))</f>
        <v>0</v>
      </c>
      <c r="AC894" s="58"/>
    </row>
    <row r="895" spans="1:29" ht="15" customHeight="1">
      <c r="A895" s="100"/>
      <c r="B895" s="101"/>
      <c r="C895" s="86"/>
      <c r="D895" s="102"/>
      <c r="E895" s="103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4"/>
      <c r="W895" s="103"/>
      <c r="X895" s="105"/>
      <c r="Y895" s="50">
        <f t="shared" si="2"/>
        <v>0</v>
      </c>
      <c r="Z895" s="99">
        <f t="shared" si="3"/>
        <v>0</v>
      </c>
      <c r="AA895" s="99">
        <f>IF(Y895=0,0,IF(Y895&gt;7,AVERAGE(LARGE(D895:W895,{1,2,3,4,5,6,7,8})),0))</f>
        <v>0</v>
      </c>
      <c r="AB895" s="99">
        <f>IF(Y895=0,0,IF(Y895&gt;7,SUM(LARGE(D895:W895,{1,2,3,4,5,6,7,8})),0))</f>
        <v>0</v>
      </c>
      <c r="AC895" s="58"/>
    </row>
    <row r="896" spans="1:29" ht="15" customHeight="1">
      <c r="A896" s="100"/>
      <c r="B896" s="101"/>
      <c r="C896" s="86"/>
      <c r="D896" s="102"/>
      <c r="E896" s="103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4"/>
      <c r="W896" s="103"/>
      <c r="X896" s="105"/>
      <c r="Y896" s="50">
        <f t="shared" si="2"/>
        <v>0</v>
      </c>
      <c r="Z896" s="99">
        <f t="shared" si="3"/>
        <v>0</v>
      </c>
      <c r="AA896" s="99">
        <f>IF(Y896=0,0,IF(Y896&gt;7,AVERAGE(LARGE(D896:W896,{1,2,3,4,5,6,7,8})),0))</f>
        <v>0</v>
      </c>
      <c r="AB896" s="99">
        <f>IF(Y896=0,0,IF(Y896&gt;7,SUM(LARGE(D896:W896,{1,2,3,4,5,6,7,8})),0))</f>
        <v>0</v>
      </c>
      <c r="AC896" s="58"/>
    </row>
    <row r="897" spans="1:29" ht="15" customHeight="1">
      <c r="A897" s="100"/>
      <c r="B897" s="101"/>
      <c r="C897" s="86"/>
      <c r="D897" s="102"/>
      <c r="E897" s="103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4"/>
      <c r="W897" s="103"/>
      <c r="X897" s="105"/>
      <c r="Y897" s="50">
        <f t="shared" si="2"/>
        <v>0</v>
      </c>
      <c r="Z897" s="99">
        <f t="shared" si="3"/>
        <v>0</v>
      </c>
      <c r="AA897" s="99">
        <f>IF(Y897=0,0,IF(Y897&gt;7,AVERAGE(LARGE(D897:W897,{1,2,3,4,5,6,7,8})),0))</f>
        <v>0</v>
      </c>
      <c r="AB897" s="99">
        <f>IF(Y897=0,0,IF(Y897&gt;7,SUM(LARGE(D897:W897,{1,2,3,4,5,6,7,8})),0))</f>
        <v>0</v>
      </c>
      <c r="AC897" s="58"/>
    </row>
    <row r="898" spans="1:29" ht="15" customHeight="1">
      <c r="A898" s="100"/>
      <c r="B898" s="101"/>
      <c r="C898" s="86"/>
      <c r="D898" s="102"/>
      <c r="E898" s="103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4"/>
      <c r="W898" s="103"/>
      <c r="X898" s="105"/>
      <c r="Y898" s="50">
        <f t="shared" si="2"/>
        <v>0</v>
      </c>
      <c r="Z898" s="99">
        <f t="shared" si="3"/>
        <v>0</v>
      </c>
      <c r="AA898" s="99">
        <f>IF(Y898=0,0,IF(Y898&gt;7,AVERAGE(LARGE(D898:W898,{1,2,3,4,5,6,7,8})),0))</f>
        <v>0</v>
      </c>
      <c r="AB898" s="99">
        <f>IF(Y898=0,0,IF(Y898&gt;7,SUM(LARGE(D898:W898,{1,2,3,4,5,6,7,8})),0))</f>
        <v>0</v>
      </c>
      <c r="AC898" s="58"/>
    </row>
    <row r="899" spans="1:29" ht="15" customHeight="1">
      <c r="A899" s="100"/>
      <c r="B899" s="101"/>
      <c r="C899" s="86"/>
      <c r="D899" s="102"/>
      <c r="E899" s="103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4"/>
      <c r="W899" s="103"/>
      <c r="X899" s="105"/>
      <c r="Y899" s="50">
        <f t="shared" si="2"/>
        <v>0</v>
      </c>
      <c r="Z899" s="99">
        <f t="shared" si="3"/>
        <v>0</v>
      </c>
      <c r="AA899" s="99">
        <f>IF(Y899=0,0,IF(Y899&gt;7,AVERAGE(LARGE(D899:W899,{1,2,3,4,5,6,7,8})),0))</f>
        <v>0</v>
      </c>
      <c r="AB899" s="99">
        <f>IF(Y899=0,0,IF(Y899&gt;7,SUM(LARGE(D899:W899,{1,2,3,4,5,6,7,8})),0))</f>
        <v>0</v>
      </c>
      <c r="AC899" s="58"/>
    </row>
    <row r="900" spans="1:29" ht="15" customHeight="1">
      <c r="A900" s="100"/>
      <c r="B900" s="101"/>
      <c r="C900" s="86"/>
      <c r="D900" s="102"/>
      <c r="E900" s="103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4"/>
      <c r="W900" s="103"/>
      <c r="X900" s="105"/>
      <c r="Y900" s="50">
        <f t="shared" ref="Y900:Y910" si="4">COUNT(D900:W900)</f>
        <v>0</v>
      </c>
      <c r="Z900" s="99">
        <f t="shared" ref="Z900:Z910" si="5">IF(Y900=0,0,AVERAGE(D900:W900))</f>
        <v>0</v>
      </c>
      <c r="AA900" s="99">
        <f>IF(Y900=0,0,IF(Y900&gt;7,AVERAGE(LARGE(D900:W900,{1,2,3,4,5,6,7,8})),0))</f>
        <v>0</v>
      </c>
      <c r="AB900" s="99">
        <f>IF(Y900=0,0,IF(Y900&gt;7,SUM(LARGE(D900:W900,{1,2,3,4,5,6,7,8})),0))</f>
        <v>0</v>
      </c>
      <c r="AC900" s="58"/>
    </row>
    <row r="901" spans="1:29" ht="15" customHeight="1">
      <c r="A901" s="100"/>
      <c r="B901" s="101"/>
      <c r="C901" s="86"/>
      <c r="D901" s="102"/>
      <c r="E901" s="103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4"/>
      <c r="W901" s="103"/>
      <c r="X901" s="105"/>
      <c r="Y901" s="50">
        <f t="shared" si="4"/>
        <v>0</v>
      </c>
      <c r="Z901" s="99">
        <f t="shared" si="5"/>
        <v>0</v>
      </c>
      <c r="AA901" s="99">
        <f>IF(Y901=0,0,IF(Y901&gt;7,AVERAGE(LARGE(D901:W901,{1,2,3,4,5,6,7,8})),0))</f>
        <v>0</v>
      </c>
      <c r="AB901" s="99">
        <f>IF(Y901=0,0,IF(Y901&gt;7,SUM(LARGE(D901:W901,{1,2,3,4,5,6,7,8})),0))</f>
        <v>0</v>
      </c>
      <c r="AC901" s="58"/>
    </row>
    <row r="902" spans="1:29" ht="15" customHeight="1">
      <c r="A902" s="100"/>
      <c r="B902" s="101"/>
      <c r="C902" s="86"/>
      <c r="D902" s="102"/>
      <c r="E902" s="103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4"/>
      <c r="W902" s="103"/>
      <c r="X902" s="105"/>
      <c r="Y902" s="50">
        <f t="shared" si="4"/>
        <v>0</v>
      </c>
      <c r="Z902" s="99">
        <f t="shared" si="5"/>
        <v>0</v>
      </c>
      <c r="AA902" s="99">
        <f>IF(Y902=0,0,IF(Y902&gt;7,AVERAGE(LARGE(D902:W902,{1,2,3,4,5,6,7,8})),0))</f>
        <v>0</v>
      </c>
      <c r="AB902" s="99">
        <f>IF(Y902=0,0,IF(Y902&gt;7,SUM(LARGE(D902:W902,{1,2,3,4,5,6,7,8})),0))</f>
        <v>0</v>
      </c>
      <c r="AC902" s="58"/>
    </row>
    <row r="903" spans="1:29" ht="15" customHeight="1">
      <c r="A903" s="100"/>
      <c r="B903" s="101"/>
      <c r="C903" s="86"/>
      <c r="D903" s="102"/>
      <c r="E903" s="103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4"/>
      <c r="W903" s="103"/>
      <c r="X903" s="105"/>
      <c r="Y903" s="50">
        <f t="shared" si="4"/>
        <v>0</v>
      </c>
      <c r="Z903" s="99">
        <f t="shared" si="5"/>
        <v>0</v>
      </c>
      <c r="AA903" s="99">
        <f>IF(Y903=0,0,IF(Y903&gt;7,AVERAGE(LARGE(D903:W903,{1,2,3,4,5,6,7,8})),0))</f>
        <v>0</v>
      </c>
      <c r="AB903" s="99">
        <f>IF(Y903=0,0,IF(Y903&gt;7,SUM(LARGE(D903:W903,{1,2,3,4,5,6,7,8})),0))</f>
        <v>0</v>
      </c>
      <c r="AC903" s="58"/>
    </row>
    <row r="904" spans="1:29" ht="15" customHeight="1">
      <c r="A904" s="100"/>
      <c r="B904" s="101"/>
      <c r="C904" s="86"/>
      <c r="D904" s="102"/>
      <c r="E904" s="103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4"/>
      <c r="W904" s="103"/>
      <c r="X904" s="105"/>
      <c r="Y904" s="50">
        <f t="shared" si="4"/>
        <v>0</v>
      </c>
      <c r="Z904" s="99">
        <f t="shared" si="5"/>
        <v>0</v>
      </c>
      <c r="AA904" s="99">
        <f>IF(Y904=0,0,IF(Y904&gt;7,AVERAGE(LARGE(D904:W904,{1,2,3,4,5,6,7,8})),0))</f>
        <v>0</v>
      </c>
      <c r="AB904" s="99">
        <f>IF(Y904=0,0,IF(Y904&gt;7,SUM(LARGE(D904:W904,{1,2,3,4,5,6,7,8})),0))</f>
        <v>0</v>
      </c>
      <c r="AC904" s="58"/>
    </row>
    <row r="905" spans="1:29" ht="15" customHeight="1">
      <c r="A905" s="100"/>
      <c r="B905" s="101"/>
      <c r="C905" s="86"/>
      <c r="D905" s="102"/>
      <c r="E905" s="103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9"/>
      <c r="U905" s="102"/>
      <c r="V905" s="104"/>
      <c r="W905" s="103"/>
      <c r="X905" s="105"/>
      <c r="Y905" s="50">
        <f t="shared" si="4"/>
        <v>0</v>
      </c>
      <c r="Z905" s="99">
        <f t="shared" si="5"/>
        <v>0</v>
      </c>
      <c r="AA905" s="99">
        <f>IF(Y905=0,0,IF(Y905&gt;7,AVERAGE(LARGE(D905:W905,{1,2,3,4,5,6,7,8})),0))</f>
        <v>0</v>
      </c>
      <c r="AB905" s="99">
        <f>IF(Y905=0,0,IF(Y905&gt;7,SUM(LARGE(D905:W905,{1,2,3,4,5,6,7,8})),0))</f>
        <v>0</v>
      </c>
      <c r="AC905" s="58"/>
    </row>
    <row r="906" spans="1:29" ht="15" customHeight="1">
      <c r="A906" s="100"/>
      <c r="B906" s="101"/>
      <c r="C906" s="86"/>
      <c r="D906" s="102"/>
      <c r="E906" s="103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4"/>
      <c r="W906" s="103"/>
      <c r="X906" s="105"/>
      <c r="Y906" s="50">
        <f t="shared" si="4"/>
        <v>0</v>
      </c>
      <c r="Z906" s="99">
        <f t="shared" si="5"/>
        <v>0</v>
      </c>
      <c r="AA906" s="99">
        <f>IF(Y906=0,0,IF(Y906&gt;7,AVERAGE(LARGE(D906:W906,{1,2,3,4,5,6,7,8})),0))</f>
        <v>0</v>
      </c>
      <c r="AB906" s="99">
        <f>IF(Y906=0,0,IF(Y906&gt;7,SUM(LARGE(D906:W906,{1,2,3,4,5,6,7,8})),0))</f>
        <v>0</v>
      </c>
      <c r="AC906" s="58"/>
    </row>
    <row r="907" spans="1:29" ht="15" customHeight="1">
      <c r="A907" s="100"/>
      <c r="B907" s="101"/>
      <c r="C907" s="86"/>
      <c r="D907" s="102"/>
      <c r="E907" s="103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4"/>
      <c r="W907" s="103"/>
      <c r="X907" s="105"/>
      <c r="Y907" s="50">
        <f t="shared" si="4"/>
        <v>0</v>
      </c>
      <c r="Z907" s="99">
        <f t="shared" si="5"/>
        <v>0</v>
      </c>
      <c r="AA907" s="99">
        <f>IF(Y907=0,0,IF(Y907&gt;7,AVERAGE(LARGE(D907:W907,{1,2,3,4,5,6,7,8})),0))</f>
        <v>0</v>
      </c>
      <c r="AB907" s="99">
        <f>IF(Y907=0,0,IF(Y907&gt;7,SUM(LARGE(D907:W907,{1,2,3,4,5,6,7,8})),0))</f>
        <v>0</v>
      </c>
      <c r="AC907" s="58"/>
    </row>
    <row r="908" spans="1:29" ht="15" customHeight="1">
      <c r="A908" s="100"/>
      <c r="B908" s="101"/>
      <c r="C908" s="86"/>
      <c r="D908" s="102"/>
      <c r="E908" s="103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4"/>
      <c r="W908" s="103"/>
      <c r="X908" s="105"/>
      <c r="Y908" s="50">
        <f t="shared" si="4"/>
        <v>0</v>
      </c>
      <c r="Z908" s="99">
        <f t="shared" si="5"/>
        <v>0</v>
      </c>
      <c r="AA908" s="99">
        <f>IF(Y908=0,0,IF(Y908&gt;7,AVERAGE(LARGE(D908:W908,{1,2,3,4,5,6,7,8})),0))</f>
        <v>0</v>
      </c>
      <c r="AB908" s="99">
        <f>IF(Y908=0,0,IF(Y908&gt;7,SUM(LARGE(D908:W908,{1,2,3,4,5,6,7,8})),0))</f>
        <v>0</v>
      </c>
      <c r="AC908" s="58"/>
    </row>
    <row r="909" spans="1:29" ht="15" customHeight="1">
      <c r="A909" s="100"/>
      <c r="B909" s="101"/>
      <c r="C909" s="86"/>
      <c r="D909" s="102"/>
      <c r="E909" s="103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4"/>
      <c r="W909" s="103"/>
      <c r="X909" s="105"/>
      <c r="Y909" s="50">
        <f t="shared" si="4"/>
        <v>0</v>
      </c>
      <c r="Z909" s="99">
        <f t="shared" si="5"/>
        <v>0</v>
      </c>
      <c r="AA909" s="99">
        <f>IF(Y909=0,0,IF(Y909&gt;7,AVERAGE(LARGE(D909:W909,{1,2,3,4,5,6,7,8})),0))</f>
        <v>0</v>
      </c>
      <c r="AB909" s="99">
        <f>IF(Y909=0,0,IF(Y909&gt;7,SUM(LARGE(D909:W909,{1,2,3,4,5,6,7,8})),0))</f>
        <v>0</v>
      </c>
      <c r="AC909" s="58"/>
    </row>
    <row r="910" spans="1:29" ht="15" customHeight="1">
      <c r="A910" s="107"/>
      <c r="B910" s="105"/>
      <c r="C910" s="112"/>
      <c r="D910" s="113"/>
      <c r="E910" s="114"/>
      <c r="F910" s="113"/>
      <c r="G910" s="113"/>
      <c r="H910" s="113"/>
      <c r="I910" s="113"/>
      <c r="J910" s="113"/>
      <c r="K910" s="102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5"/>
      <c r="W910" s="114"/>
      <c r="X910" s="110"/>
      <c r="Y910" s="50">
        <f t="shared" si="4"/>
        <v>0</v>
      </c>
      <c r="Z910" s="99">
        <f t="shared" si="5"/>
        <v>0</v>
      </c>
      <c r="AA910" s="99">
        <f>IF(Y910=0,0,IF(Y910&gt;7,AVERAGE(LARGE(D910:W910,{1,2,3,4,5,6,7,8})),0))</f>
        <v>0</v>
      </c>
      <c r="AB910" s="99">
        <f>IF(Y910=0,0,IF(Y910&gt;7,SUM(LARGE(D910:W910,{1,2,3,4,5,6,7,8})),0))</f>
        <v>0</v>
      </c>
      <c r="AC910" s="58"/>
    </row>
    <row r="911" spans="1:29" ht="15" customHeight="1" thickBot="1">
      <c r="A911" s="133" t="s">
        <v>13</v>
      </c>
      <c r="B911" s="58"/>
      <c r="C911" s="70"/>
      <c r="D911" s="134"/>
      <c r="E911" s="135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6"/>
      <c r="W911" s="135"/>
      <c r="X911" s="137"/>
      <c r="Y911" s="50">
        <f t="shared" ref="Y911" si="6">COUNT(D911:W911)</f>
        <v>0</v>
      </c>
      <c r="Z911" s="99">
        <f t="shared" ref="Z911" si="7">IF(Y911=0,0,AVERAGE(D911:W911))</f>
        <v>0</v>
      </c>
      <c r="AA911" s="99">
        <f>IF(Y911=0,0,IF(Y911&gt;7,AVERAGE(LARGE(D911:W911,{1,2,3,4,5,6,7,8})),0))</f>
        <v>0</v>
      </c>
      <c r="AB911" s="99">
        <f>IF(Y911=0,0,IF(Y911&gt;7,SUM(LARGE(D911:W911,{1,2,3,4,5,6,7,8})),0))</f>
        <v>0</v>
      </c>
      <c r="AC911" s="58"/>
    </row>
    <row r="912" spans="1:29" ht="15" customHeight="1">
      <c r="A912" s="138" t="s">
        <v>544</v>
      </c>
      <c r="B912" s="139"/>
      <c r="C912" s="140"/>
      <c r="D912" s="141">
        <f>IF(COUNT(D7:D911)=0,"",COUNT(D7:D911)+17)</f>
        <v>140</v>
      </c>
      <c r="E912" s="142">
        <f>IF(COUNT(E7:E911)=0,"",COUNT(E7:E911)+13)</f>
        <v>216</v>
      </c>
      <c r="F912" s="141">
        <f>IF(COUNT(F7:F911)=0,"",COUNT(F7:F911)+22)</f>
        <v>246</v>
      </c>
      <c r="G912" s="141">
        <f>IF(COUNT(G7:G911)=0,"",COUNT(G7:G911)+21)</f>
        <v>238</v>
      </c>
      <c r="H912" s="141">
        <f>IF(COUNT(H7:H911)=0,"",COUNT(H7:H911)+32)</f>
        <v>177</v>
      </c>
      <c r="I912" s="141">
        <f>IF(COUNT(I7:I911)=0,"",COUNT(I7:I911)+32)</f>
        <v>179</v>
      </c>
      <c r="J912" s="141" t="str">
        <f>IF(COUNT(J7:J911)=0,"",COUNT(J7:J911)+AC912)</f>
        <v/>
      </c>
      <c r="K912" s="141" t="str">
        <f>IF(COUNT(K7:K911)=0,"",COUNT(K7:K911)+0)</f>
        <v/>
      </c>
      <c r="L912" s="141" t="str">
        <f>IF(COUNT(L7:L911)=0,"",COUNT(L7:L911)+0)</f>
        <v/>
      </c>
      <c r="M912" s="141" t="str">
        <f>IF(COUNT(M7:M911)=0,"",COUNT(M7:M911)+0)</f>
        <v/>
      </c>
      <c r="N912" s="141" t="str">
        <f>IF(COUNT(N7:N911)=0,"",COUNT(N7:N911)+0)</f>
        <v/>
      </c>
      <c r="O912" s="141" t="str">
        <f>IF(COUNT(O7:O911)=0,"",COUNT(O7:O911)+0)</f>
        <v/>
      </c>
      <c r="P912" s="141" t="str">
        <f>IF(COUNT(P7:P911)=0,"",COUNT(P7:P911)+0)</f>
        <v/>
      </c>
      <c r="Q912" s="141" t="str">
        <f>IF(COUNT(Q7:Q911)=0,"",COUNT(Q7:Q911)+0)</f>
        <v/>
      </c>
      <c r="R912" s="141" t="str">
        <f>IF(COUNT(R7:R911)=0,"",COUNT(R7:R911)+0)</f>
        <v/>
      </c>
      <c r="S912" s="141" t="str">
        <f>IF(COUNT(S7:S911)=0,"",COUNT(S7:S911)+0)</f>
        <v/>
      </c>
      <c r="T912" s="141" t="str">
        <f>IF(COUNT(T7:T911)=0,"",COUNT(T7:T911)+0)</f>
        <v/>
      </c>
      <c r="U912" s="141" t="str">
        <f>IF(COUNT(U7:U911)=0,"",COUNT(U7:U911)+0)</f>
        <v/>
      </c>
      <c r="V912" s="142">
        <f>IF(COUNT(V7:V911)=0,"",COUNT(V7:V911)+0)</f>
        <v>108</v>
      </c>
      <c r="W912" s="142">
        <f>IF(COUNT(W7:W911)=0,0,COUNT(W7:W911)+0)</f>
        <v>31</v>
      </c>
      <c r="X912" s="141" t="str">
        <f>IF(COUNT(X7:X911)=0,"",COUNT(X7:X911)+0)</f>
        <v/>
      </c>
      <c r="Y912" s="143"/>
      <c r="Z912" s="144"/>
      <c r="AA912" s="145"/>
      <c r="AB912" s="146">
        <v>139</v>
      </c>
      <c r="AC912" s="147">
        <f>V912+W912-AB912</f>
        <v>0</v>
      </c>
    </row>
    <row r="913" spans="1:30" ht="15" customHeight="1">
      <c r="A913" s="148" t="s">
        <v>545</v>
      </c>
      <c r="B913" s="149"/>
      <c r="C913" s="150"/>
      <c r="D913" s="151">
        <f>IF(D912="","",AVERAGE(D7:D911))</f>
        <v>36.178861788617887</v>
      </c>
      <c r="E913" s="152">
        <f>IF(E912="","",AVERAGE(E7:E911))</f>
        <v>35.418719211822662</v>
      </c>
      <c r="F913" s="151">
        <f>IF(F912="","",AVERAGE(F7:F911))</f>
        <v>36.3125</v>
      </c>
      <c r="G913" s="151">
        <f>IF(G912="","",AVERAGE(G7:G911))</f>
        <v>35.603686635944698</v>
      </c>
      <c r="H913" s="151">
        <f>IF(H912="","",AVERAGE(H7:H911))</f>
        <v>37.379310344827587</v>
      </c>
      <c r="I913" s="151">
        <f>IF(I912="","",AVERAGE(I7:I911))</f>
        <v>38.027210884353742</v>
      </c>
      <c r="J913" s="151" t="str">
        <f>IF(J912="","",AVERAGE(J7:J911))</f>
        <v/>
      </c>
      <c r="K913" s="151" t="str">
        <f>IF(K912="","",AVERAGE(K7:K911))</f>
        <v/>
      </c>
      <c r="L913" s="151" t="str">
        <f>IF(L912="","",AVERAGE(L7:L911))</f>
        <v/>
      </c>
      <c r="M913" s="151" t="str">
        <f>IF(M912="","",AVERAGE(M7:M911))</f>
        <v/>
      </c>
      <c r="N913" s="151" t="str">
        <f>IF(N912="","",AVERAGE(N7:N911))</f>
        <v/>
      </c>
      <c r="O913" s="151" t="str">
        <f>IF(O912="","",AVERAGE(O7:O911))</f>
        <v/>
      </c>
      <c r="P913" s="151" t="str">
        <f>IF(P912="","",AVERAGE(P7:P911))</f>
        <v/>
      </c>
      <c r="Q913" s="151" t="str">
        <f>IF(Q912="","",AVERAGE(Q7:Q911))</f>
        <v/>
      </c>
      <c r="R913" s="151" t="str">
        <f>IF(R912="","",AVERAGE(R7:R911))</f>
        <v/>
      </c>
      <c r="S913" s="151" t="str">
        <f>IF(S912="","",AVERAGE(S7:S911))</f>
        <v/>
      </c>
      <c r="T913" s="151" t="str">
        <f>IF(T912="","",AVERAGE(T7:T911))</f>
        <v/>
      </c>
      <c r="U913" s="151" t="str">
        <f>IF(U912="","",AVERAGE(U7:U911))</f>
        <v/>
      </c>
      <c r="V913" s="153"/>
      <c r="W913" s="152"/>
      <c r="X913" s="154" t="str">
        <f>IF(X912="","",AVERAGE(X9:X911))</f>
        <v/>
      </c>
      <c r="Y913" s="155"/>
      <c r="Z913" s="155"/>
      <c r="AA913" s="156"/>
      <c r="AB913" s="157"/>
      <c r="AC913" s="58">
        <v>7</v>
      </c>
    </row>
    <row r="914" spans="1:30" ht="15" customHeight="1">
      <c r="A914" s="148" t="s">
        <v>546</v>
      </c>
      <c r="B914" s="149"/>
      <c r="C914" s="150"/>
      <c r="D914" s="158">
        <v>7</v>
      </c>
      <c r="E914" s="159">
        <v>15</v>
      </c>
      <c r="F914" s="158">
        <v>14</v>
      </c>
      <c r="G914" s="158">
        <v>11</v>
      </c>
      <c r="H914" s="158">
        <v>7</v>
      </c>
      <c r="I914" s="158">
        <v>5</v>
      </c>
      <c r="J914" s="160"/>
      <c r="K914" s="160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61"/>
      <c r="W914" s="159"/>
      <c r="X914" s="155"/>
      <c r="Y914" s="155"/>
      <c r="Z914" s="155"/>
      <c r="AA914" s="156"/>
      <c r="AB914" s="157"/>
      <c r="AC914" s="58"/>
    </row>
    <row r="915" spans="1:30" ht="15" customHeight="1" thickBot="1">
      <c r="A915" s="162" t="s">
        <v>547</v>
      </c>
      <c r="B915" s="163"/>
      <c r="C915" s="164"/>
      <c r="D915" s="165">
        <f t="shared" ref="D915:U915" si="8">IF(D912="","",D912-D914)</f>
        <v>133</v>
      </c>
      <c r="E915" s="166">
        <f t="shared" si="8"/>
        <v>201</v>
      </c>
      <c r="F915" s="165">
        <f t="shared" si="8"/>
        <v>232</v>
      </c>
      <c r="G915" s="165">
        <f t="shared" si="8"/>
        <v>227</v>
      </c>
      <c r="H915" s="165">
        <f t="shared" si="8"/>
        <v>170</v>
      </c>
      <c r="I915" s="165">
        <f t="shared" si="8"/>
        <v>174</v>
      </c>
      <c r="J915" s="165" t="str">
        <f t="shared" si="8"/>
        <v/>
      </c>
      <c r="K915" s="165" t="str">
        <f t="shared" si="8"/>
        <v/>
      </c>
      <c r="L915" s="165" t="str">
        <f t="shared" si="8"/>
        <v/>
      </c>
      <c r="M915" s="165" t="str">
        <f t="shared" si="8"/>
        <v/>
      </c>
      <c r="N915" s="165" t="str">
        <f t="shared" si="8"/>
        <v/>
      </c>
      <c r="O915" s="165" t="str">
        <f t="shared" si="8"/>
        <v/>
      </c>
      <c r="P915" s="165" t="str">
        <f t="shared" si="8"/>
        <v/>
      </c>
      <c r="Q915" s="165" t="str">
        <f t="shared" si="8"/>
        <v/>
      </c>
      <c r="R915" s="165" t="str">
        <f t="shared" si="8"/>
        <v/>
      </c>
      <c r="S915" s="165" t="str">
        <f t="shared" si="8"/>
        <v/>
      </c>
      <c r="T915" s="165" t="str">
        <f t="shared" si="8"/>
        <v/>
      </c>
      <c r="U915" s="165" t="str">
        <f t="shared" si="8"/>
        <v/>
      </c>
      <c r="V915" s="167"/>
      <c r="W915" s="166"/>
      <c r="X915" s="168" t="str">
        <f>IF(X912="","",X912-X914)</f>
        <v/>
      </c>
      <c r="Y915" s="169"/>
      <c r="Z915" s="169"/>
      <c r="AA915" s="170"/>
      <c r="AB915" s="171"/>
      <c r="AC915" s="58"/>
    </row>
    <row r="916" spans="1:30" ht="15" customHeight="1" thickBot="1"/>
    <row r="917" spans="1:30" ht="15" customHeight="1">
      <c r="A917" s="172" t="s">
        <v>559</v>
      </c>
      <c r="B917" s="43"/>
      <c r="C917" s="44"/>
      <c r="D917" s="173">
        <f t="shared" ref="D917:U917" si="9">IF(D915="","",D915*3)</f>
        <v>399</v>
      </c>
      <c r="E917" s="174">
        <f t="shared" si="9"/>
        <v>603</v>
      </c>
      <c r="F917" s="173">
        <f t="shared" si="9"/>
        <v>696</v>
      </c>
      <c r="G917" s="173">
        <f t="shared" si="9"/>
        <v>681</v>
      </c>
      <c r="H917" s="173">
        <f t="shared" si="9"/>
        <v>510</v>
      </c>
      <c r="I917" s="173">
        <f t="shared" si="9"/>
        <v>522</v>
      </c>
      <c r="J917" s="173" t="str">
        <f t="shared" si="9"/>
        <v/>
      </c>
      <c r="K917" s="173" t="str">
        <f t="shared" si="9"/>
        <v/>
      </c>
      <c r="L917" s="173" t="str">
        <f t="shared" si="9"/>
        <v/>
      </c>
      <c r="M917" s="173" t="str">
        <f t="shared" si="9"/>
        <v/>
      </c>
      <c r="N917" s="173" t="str">
        <f t="shared" si="9"/>
        <v/>
      </c>
      <c r="O917" s="173" t="str">
        <f t="shared" si="9"/>
        <v/>
      </c>
      <c r="P917" s="173" t="str">
        <f t="shared" si="9"/>
        <v/>
      </c>
      <c r="Q917" s="173" t="str">
        <f t="shared" si="9"/>
        <v/>
      </c>
      <c r="R917" s="173" t="str">
        <f t="shared" si="9"/>
        <v/>
      </c>
      <c r="S917" s="173" t="str">
        <f t="shared" si="9"/>
        <v/>
      </c>
      <c r="T917" s="173" t="str">
        <f t="shared" si="9"/>
        <v/>
      </c>
      <c r="U917" s="173" t="str">
        <f t="shared" si="9"/>
        <v/>
      </c>
      <c r="V917" s="180"/>
      <c r="W917" s="180"/>
      <c r="X917" s="173" t="str">
        <f>IF(X915="","",X915*3)</f>
        <v/>
      </c>
      <c r="Y917" s="181"/>
      <c r="Z917" s="173">
        <f t="shared" ref="Z917:Z922" si="10">SUM(D917:X917)</f>
        <v>3411</v>
      </c>
      <c r="AA917" s="182"/>
      <c r="AB917" s="183"/>
      <c r="AC917" s="184"/>
      <c r="AD917" s="184"/>
    </row>
    <row r="918" spans="1:30" ht="15" customHeight="1">
      <c r="A918" s="175" t="s">
        <v>560</v>
      </c>
      <c r="B918" s="41"/>
      <c r="C918" s="42"/>
      <c r="D918" s="176">
        <f t="shared" ref="D918" si="11">IF(D915="","",10)</f>
        <v>10</v>
      </c>
      <c r="E918" s="177">
        <f t="shared" ref="E918:U918" si="12">IF(E915="","",10)</f>
        <v>10</v>
      </c>
      <c r="F918" s="176">
        <f t="shared" si="12"/>
        <v>10</v>
      </c>
      <c r="G918" s="176">
        <f t="shared" si="12"/>
        <v>10</v>
      </c>
      <c r="H918" s="176">
        <f t="shared" si="12"/>
        <v>10</v>
      </c>
      <c r="I918" s="176">
        <f t="shared" si="12"/>
        <v>10</v>
      </c>
      <c r="J918" s="176" t="str">
        <f t="shared" si="12"/>
        <v/>
      </c>
      <c r="K918" s="176" t="str">
        <f t="shared" si="12"/>
        <v/>
      </c>
      <c r="L918" s="176" t="str">
        <f t="shared" si="12"/>
        <v/>
      </c>
      <c r="M918" s="176" t="str">
        <f t="shared" si="12"/>
        <v/>
      </c>
      <c r="N918" s="176" t="str">
        <f t="shared" si="12"/>
        <v/>
      </c>
      <c r="O918" s="176" t="str">
        <f t="shared" si="12"/>
        <v/>
      </c>
      <c r="P918" s="176" t="str">
        <f t="shared" si="12"/>
        <v/>
      </c>
      <c r="Q918" s="176" t="str">
        <f t="shared" si="12"/>
        <v/>
      </c>
      <c r="R918" s="176" t="str">
        <f t="shared" si="12"/>
        <v/>
      </c>
      <c r="S918" s="176" t="str">
        <f t="shared" si="12"/>
        <v/>
      </c>
      <c r="T918" s="176" t="str">
        <f t="shared" si="12"/>
        <v/>
      </c>
      <c r="U918" s="176" t="str">
        <f t="shared" si="12"/>
        <v/>
      </c>
      <c r="V918" s="185"/>
      <c r="W918" s="185"/>
      <c r="X918" s="176" t="str">
        <f t="shared" ref="X918" si="13">IF(X915="","",10)</f>
        <v/>
      </c>
      <c r="Y918" s="186"/>
      <c r="Z918" s="176">
        <f t="shared" si="10"/>
        <v>60</v>
      </c>
      <c r="AA918" s="187"/>
      <c r="AB918" s="188"/>
      <c r="AC918" s="184"/>
      <c r="AD918" s="184"/>
    </row>
    <row r="919" spans="1:30" ht="15" customHeight="1">
      <c r="A919" s="175" t="s">
        <v>561</v>
      </c>
      <c r="B919" s="41"/>
      <c r="C919" s="42"/>
      <c r="D919" s="176">
        <f t="shared" ref="D919" si="14">IF(D915="","",100)</f>
        <v>100</v>
      </c>
      <c r="E919" s="177">
        <f t="shared" ref="E919:U919" si="15">IF(E915="","",100)</f>
        <v>100</v>
      </c>
      <c r="F919" s="176">
        <f t="shared" si="15"/>
        <v>100</v>
      </c>
      <c r="G919" s="176">
        <f t="shared" si="15"/>
        <v>100</v>
      </c>
      <c r="H919" s="176">
        <f t="shared" si="15"/>
        <v>100</v>
      </c>
      <c r="I919" s="176">
        <f t="shared" si="15"/>
        <v>100</v>
      </c>
      <c r="J919" s="176" t="str">
        <f t="shared" si="15"/>
        <v/>
      </c>
      <c r="K919" s="176" t="str">
        <f t="shared" si="15"/>
        <v/>
      </c>
      <c r="L919" s="176" t="str">
        <f t="shared" si="15"/>
        <v/>
      </c>
      <c r="M919" s="176" t="str">
        <f>IF(M915="","",0)</f>
        <v/>
      </c>
      <c r="N919" s="176" t="str">
        <f t="shared" ref="N919:U919" si="16">IF(N915="","",0)</f>
        <v/>
      </c>
      <c r="O919" s="176" t="str">
        <f t="shared" si="16"/>
        <v/>
      </c>
      <c r="P919" s="176" t="str">
        <f t="shared" si="16"/>
        <v/>
      </c>
      <c r="Q919" s="176" t="str">
        <f t="shared" si="16"/>
        <v/>
      </c>
      <c r="R919" s="176" t="str">
        <f t="shared" si="16"/>
        <v/>
      </c>
      <c r="S919" s="176" t="str">
        <f t="shared" si="16"/>
        <v/>
      </c>
      <c r="T919" s="176" t="str">
        <f t="shared" si="16"/>
        <v/>
      </c>
      <c r="U919" s="176" t="str">
        <f t="shared" si="16"/>
        <v/>
      </c>
      <c r="V919" s="185"/>
      <c r="W919" s="185"/>
      <c r="X919" s="176" t="str">
        <f>IF(X915="","",0)</f>
        <v/>
      </c>
      <c r="Y919" s="186"/>
      <c r="Z919" s="176">
        <f t="shared" si="10"/>
        <v>600</v>
      </c>
      <c r="AA919" s="187"/>
      <c r="AB919" s="188"/>
      <c r="AC919" s="184"/>
      <c r="AD919" s="184"/>
    </row>
    <row r="920" spans="1:30" ht="15" customHeight="1">
      <c r="A920" s="175" t="s">
        <v>562</v>
      </c>
      <c r="B920" s="41"/>
      <c r="C920" s="42"/>
      <c r="D920" s="178">
        <f t="shared" ref="D920" si="17">IF(D917="","",SUM(D917:D919))</f>
        <v>509</v>
      </c>
      <c r="E920" s="179">
        <f t="shared" ref="E920:U920" si="18">IF(E917="","",SUM(E917:E919))</f>
        <v>713</v>
      </c>
      <c r="F920" s="178">
        <f t="shared" si="18"/>
        <v>806</v>
      </c>
      <c r="G920" s="178">
        <f t="shared" si="18"/>
        <v>791</v>
      </c>
      <c r="H920" s="178">
        <f t="shared" si="18"/>
        <v>620</v>
      </c>
      <c r="I920" s="178">
        <f t="shared" si="18"/>
        <v>632</v>
      </c>
      <c r="J920" s="178" t="str">
        <f t="shared" si="18"/>
        <v/>
      </c>
      <c r="K920" s="178" t="str">
        <f t="shared" si="18"/>
        <v/>
      </c>
      <c r="L920" s="178" t="str">
        <f t="shared" si="18"/>
        <v/>
      </c>
      <c r="M920" s="178" t="str">
        <f t="shared" si="18"/>
        <v/>
      </c>
      <c r="N920" s="178" t="str">
        <f t="shared" si="18"/>
        <v/>
      </c>
      <c r="O920" s="178" t="str">
        <f t="shared" si="18"/>
        <v/>
      </c>
      <c r="P920" s="178" t="str">
        <f t="shared" si="18"/>
        <v/>
      </c>
      <c r="Q920" s="178" t="str">
        <f t="shared" si="18"/>
        <v/>
      </c>
      <c r="R920" s="178" t="str">
        <f t="shared" si="18"/>
        <v/>
      </c>
      <c r="S920" s="178" t="str">
        <f t="shared" si="18"/>
        <v/>
      </c>
      <c r="T920" s="178" t="str">
        <f t="shared" si="18"/>
        <v/>
      </c>
      <c r="U920" s="178" t="str">
        <f t="shared" si="18"/>
        <v/>
      </c>
      <c r="V920" s="185"/>
      <c r="W920" s="185"/>
      <c r="X920" s="178" t="str">
        <f t="shared" ref="X920" si="19">IF(X917="","",SUM(X917:X919))</f>
        <v/>
      </c>
      <c r="Y920" s="186"/>
      <c r="Z920" s="176">
        <f t="shared" si="10"/>
        <v>4071</v>
      </c>
      <c r="AA920" s="187"/>
      <c r="AB920" s="188"/>
      <c r="AC920" s="184"/>
      <c r="AD920" s="184"/>
    </row>
    <row r="921" spans="1:30" ht="15" customHeight="1">
      <c r="A921" s="175" t="s">
        <v>563</v>
      </c>
      <c r="B921" s="41"/>
      <c r="C921" s="42"/>
      <c r="D921" s="176"/>
      <c r="E921" s="177">
        <v>716</v>
      </c>
      <c r="F921" s="176"/>
      <c r="G921" s="176">
        <v>785</v>
      </c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  <c r="R921" s="176"/>
      <c r="S921" s="176"/>
      <c r="T921" s="176"/>
      <c r="U921" s="176"/>
      <c r="V921" s="185"/>
      <c r="W921" s="185"/>
      <c r="X921" s="176"/>
      <c r="Y921" s="186"/>
      <c r="Z921" s="176">
        <f t="shared" si="10"/>
        <v>1501</v>
      </c>
      <c r="AA921" s="187"/>
      <c r="AB921" s="188"/>
      <c r="AC921" s="184"/>
      <c r="AD921" s="184"/>
    </row>
    <row r="922" spans="1:30" ht="15" customHeight="1" thickBot="1">
      <c r="A922" s="189" t="s">
        <v>564</v>
      </c>
      <c r="B922" s="45"/>
      <c r="C922" s="46"/>
      <c r="D922" s="190">
        <f t="shared" ref="D922" si="20">IF(D920="","",(D921-D920))</f>
        <v>-509</v>
      </c>
      <c r="E922" s="191">
        <f t="shared" ref="E922:U922" si="21">IF(E920="","",(E921-E920))</f>
        <v>3</v>
      </c>
      <c r="F922" s="190">
        <f t="shared" si="21"/>
        <v>-806</v>
      </c>
      <c r="G922" s="190">
        <f t="shared" si="21"/>
        <v>-6</v>
      </c>
      <c r="H922" s="190">
        <f t="shared" si="21"/>
        <v>-620</v>
      </c>
      <c r="I922" s="190">
        <f t="shared" si="21"/>
        <v>-632</v>
      </c>
      <c r="J922" s="190" t="str">
        <f t="shared" si="21"/>
        <v/>
      </c>
      <c r="K922" s="190" t="str">
        <f t="shared" si="21"/>
        <v/>
      </c>
      <c r="L922" s="190" t="str">
        <f t="shared" si="21"/>
        <v/>
      </c>
      <c r="M922" s="190" t="str">
        <f t="shared" si="21"/>
        <v/>
      </c>
      <c r="N922" s="190" t="str">
        <f t="shared" si="21"/>
        <v/>
      </c>
      <c r="O922" s="190" t="str">
        <f t="shared" si="21"/>
        <v/>
      </c>
      <c r="P922" s="190" t="str">
        <f t="shared" si="21"/>
        <v/>
      </c>
      <c r="Q922" s="190" t="str">
        <f t="shared" si="21"/>
        <v/>
      </c>
      <c r="R922" s="190" t="str">
        <f t="shared" si="21"/>
        <v/>
      </c>
      <c r="S922" s="190" t="str">
        <f t="shared" si="21"/>
        <v/>
      </c>
      <c r="T922" s="190" t="str">
        <f t="shared" si="21"/>
        <v/>
      </c>
      <c r="U922" s="190" t="str">
        <f t="shared" si="21"/>
        <v/>
      </c>
      <c r="V922" s="192"/>
      <c r="W922" s="192"/>
      <c r="X922" s="190" t="str">
        <f t="shared" ref="X922" si="22">IF(X920="","",(X921-X920))</f>
        <v/>
      </c>
      <c r="Y922" s="193"/>
      <c r="Z922" s="190">
        <f t="shared" si="10"/>
        <v>-2570</v>
      </c>
      <c r="AA922" s="194"/>
      <c r="AB922" s="195"/>
      <c r="AC922" s="184"/>
      <c r="AD922" s="184"/>
    </row>
    <row r="923" spans="1:30" ht="15" customHeight="1">
      <c r="A923" s="9" t="s">
        <v>565</v>
      </c>
      <c r="B923" s="196"/>
      <c r="C923" s="10"/>
      <c r="D923" s="11"/>
      <c r="E923" s="197"/>
      <c r="F923" s="11"/>
      <c r="G923" s="11"/>
      <c r="H923" s="11"/>
      <c r="I923" s="11"/>
      <c r="J923" s="11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98"/>
      <c r="W923" s="198"/>
      <c r="X923" s="184"/>
      <c r="Y923" s="199"/>
      <c r="Z923" s="184"/>
      <c r="AA923" s="184"/>
      <c r="AB923" s="184"/>
      <c r="AC923" s="184"/>
      <c r="AD923" s="184"/>
    </row>
    <row r="924" spans="1:30" ht="15" customHeight="1">
      <c r="A924" s="9" t="s">
        <v>566</v>
      </c>
      <c r="B924" s="196"/>
      <c r="C924" s="10" t="s">
        <v>39</v>
      </c>
      <c r="D924" s="280" t="s">
        <v>567</v>
      </c>
      <c r="E924" s="280"/>
      <c r="F924" s="280"/>
      <c r="G924" s="280"/>
      <c r="H924" s="280"/>
      <c r="I924" s="280"/>
      <c r="J924" s="280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98"/>
      <c r="W924" s="198"/>
      <c r="X924" s="184"/>
      <c r="Y924" s="199"/>
      <c r="Z924" s="184"/>
      <c r="AA924" s="184"/>
      <c r="AB924" s="184"/>
      <c r="AC924" s="184"/>
      <c r="AD924" s="184"/>
    </row>
    <row r="925" spans="1:30" ht="15" customHeight="1">
      <c r="A925" s="9"/>
      <c r="B925" s="196"/>
      <c r="C925" s="10" t="s">
        <v>47</v>
      </c>
      <c r="D925" s="280" t="s">
        <v>568</v>
      </c>
      <c r="E925" s="280"/>
      <c r="F925" s="280"/>
      <c r="G925" s="280"/>
      <c r="H925" s="280"/>
      <c r="I925" s="280"/>
      <c r="J925" s="280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98"/>
      <c r="W925" s="198"/>
      <c r="X925" s="184"/>
      <c r="Y925" s="199"/>
      <c r="Z925" s="184"/>
      <c r="AA925" s="184"/>
      <c r="AB925" s="184"/>
      <c r="AC925" s="184"/>
      <c r="AD925" s="184"/>
    </row>
    <row r="926" spans="1:30" ht="15" customHeight="1">
      <c r="A926" s="9"/>
      <c r="B926" s="196"/>
      <c r="C926" s="10" t="s">
        <v>49</v>
      </c>
      <c r="D926" s="280" t="s">
        <v>569</v>
      </c>
      <c r="E926" s="280"/>
      <c r="F926" s="280"/>
      <c r="G926" s="280"/>
      <c r="H926" s="280"/>
      <c r="I926" s="280"/>
      <c r="J926" s="280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98"/>
      <c r="W926" s="198"/>
      <c r="X926" s="184"/>
      <c r="Y926" s="199"/>
      <c r="Z926" s="184"/>
      <c r="AA926" s="184"/>
      <c r="AB926" s="184"/>
      <c r="AC926" s="184"/>
      <c r="AD926" s="184"/>
    </row>
    <row r="927" spans="1:30" ht="15" customHeight="1">
      <c r="A927" s="9"/>
      <c r="B927" s="11"/>
      <c r="C927" s="10" t="s">
        <v>40</v>
      </c>
      <c r="D927" s="280" t="s">
        <v>570</v>
      </c>
      <c r="E927" s="280"/>
      <c r="F927" s="280"/>
      <c r="G927" s="280"/>
      <c r="H927" s="280"/>
      <c r="I927" s="280"/>
      <c r="J927" s="280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98"/>
      <c r="W927" s="198"/>
      <c r="X927" s="184"/>
      <c r="Y927" s="199"/>
      <c r="Z927" s="184"/>
      <c r="AA927" s="184"/>
      <c r="AB927" s="184"/>
      <c r="AC927" s="184"/>
      <c r="AD927" s="184"/>
    </row>
    <row r="928" spans="1:30" ht="15" customHeight="1">
      <c r="A928" s="9"/>
      <c r="B928" s="11"/>
      <c r="C928" s="10" t="s">
        <v>55</v>
      </c>
      <c r="D928" s="280" t="s">
        <v>571</v>
      </c>
      <c r="E928" s="280"/>
      <c r="F928" s="280"/>
      <c r="G928" s="280"/>
      <c r="H928" s="280"/>
      <c r="I928" s="280"/>
      <c r="J928" s="280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98"/>
      <c r="W928" s="198"/>
      <c r="X928" s="184"/>
      <c r="Y928" s="199"/>
      <c r="Z928" s="184"/>
      <c r="AA928" s="184"/>
      <c r="AB928" s="184"/>
      <c r="AC928" s="184"/>
      <c r="AD928" s="184"/>
    </row>
    <row r="929" spans="1:30" ht="15" customHeight="1">
      <c r="A929" s="9"/>
      <c r="B929" s="11"/>
      <c r="C929" s="10" t="s">
        <v>83</v>
      </c>
      <c r="D929" s="280" t="s">
        <v>572</v>
      </c>
      <c r="E929" s="280"/>
      <c r="F929" s="280"/>
      <c r="G929" s="280"/>
      <c r="H929" s="280"/>
      <c r="I929" s="280"/>
      <c r="J929" s="280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98"/>
      <c r="W929" s="198"/>
      <c r="X929" s="184"/>
      <c r="Y929" s="199"/>
      <c r="Z929" s="184"/>
      <c r="AA929" s="184"/>
      <c r="AB929" s="184"/>
      <c r="AC929" s="184"/>
      <c r="AD929" s="184"/>
    </row>
    <row r="930" spans="1:30" ht="15" customHeight="1">
      <c r="A930" s="9"/>
      <c r="B930" s="11"/>
      <c r="C930" s="10" t="s">
        <v>44</v>
      </c>
      <c r="D930" s="280" t="s">
        <v>573</v>
      </c>
      <c r="E930" s="280"/>
      <c r="F930" s="280"/>
      <c r="G930" s="280"/>
      <c r="H930" s="280"/>
      <c r="I930" s="280"/>
      <c r="J930" s="280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98"/>
      <c r="W930" s="198"/>
      <c r="X930" s="184"/>
      <c r="Y930" s="199"/>
      <c r="Z930" s="184"/>
      <c r="AA930" s="184"/>
      <c r="AB930" s="184"/>
      <c r="AC930" s="184"/>
      <c r="AD930" s="184"/>
    </row>
    <row r="931" spans="1:30" ht="15" customHeight="1">
      <c r="A931" s="9"/>
      <c r="B931" s="11"/>
      <c r="C931" s="10"/>
      <c r="D931" s="11"/>
      <c r="E931" s="197"/>
      <c r="F931" s="11"/>
      <c r="G931" s="11"/>
      <c r="H931" s="11"/>
      <c r="I931" s="11"/>
      <c r="J931" s="11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98"/>
      <c r="W931" s="198"/>
      <c r="X931" s="184"/>
      <c r="Y931" s="199"/>
      <c r="Z931" s="184"/>
      <c r="AA931" s="184"/>
      <c r="AB931" s="184"/>
      <c r="AC931" s="184"/>
      <c r="AD931" s="184"/>
    </row>
    <row r="932" spans="1:30" ht="15" customHeight="1">
      <c r="A932" s="200" t="s">
        <v>574</v>
      </c>
      <c r="B932" s="201"/>
      <c r="C932" s="201"/>
      <c r="D932" s="201"/>
      <c r="E932" s="202"/>
      <c r="F932" s="201"/>
      <c r="G932" s="11"/>
      <c r="H932" s="11"/>
      <c r="I932" s="11"/>
      <c r="J932" s="11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98"/>
      <c r="W932" s="198"/>
      <c r="X932" s="184"/>
      <c r="Y932" s="199"/>
      <c r="Z932" s="184"/>
      <c r="AA932" s="184"/>
      <c r="AB932" s="184"/>
      <c r="AC932" s="184"/>
      <c r="AD932" s="184"/>
    </row>
    <row r="933" spans="1:30" ht="15" customHeight="1">
      <c r="A933" s="9" t="s">
        <v>575</v>
      </c>
      <c r="B933" s="10" t="s">
        <v>10</v>
      </c>
      <c r="C933" s="203" t="s">
        <v>576</v>
      </c>
      <c r="D933" s="10"/>
      <c r="E933" s="204"/>
      <c r="F933" s="10"/>
      <c r="G933" s="11"/>
      <c r="H933" s="11"/>
      <c r="I933" s="11"/>
      <c r="J933" s="11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98"/>
      <c r="W933" s="198"/>
      <c r="X933" s="184"/>
      <c r="Y933" s="199"/>
      <c r="Z933" s="184"/>
      <c r="AA933" s="184"/>
      <c r="AB933" s="184"/>
      <c r="AC933" s="184"/>
      <c r="AD933" s="184"/>
    </row>
    <row r="934" spans="1:30" ht="15" customHeight="1">
      <c r="A934" s="9" t="s">
        <v>575</v>
      </c>
      <c r="B934" s="10" t="s">
        <v>2</v>
      </c>
      <c r="C934" s="203" t="s">
        <v>577</v>
      </c>
      <c r="D934" s="10"/>
      <c r="E934" s="204"/>
      <c r="F934" s="10"/>
      <c r="G934" s="11"/>
      <c r="H934" s="11"/>
      <c r="I934" s="11"/>
      <c r="J934" s="11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98"/>
      <c r="W934" s="198"/>
      <c r="X934" s="184"/>
      <c r="Y934" s="199"/>
      <c r="Z934" s="184"/>
      <c r="AA934" s="184"/>
      <c r="AB934" s="184"/>
      <c r="AC934" s="184"/>
      <c r="AD934" s="184"/>
    </row>
    <row r="935" spans="1:30" ht="15" customHeight="1">
      <c r="A935" s="9" t="s">
        <v>575</v>
      </c>
      <c r="B935" s="10" t="s">
        <v>5</v>
      </c>
      <c r="C935" s="203" t="s">
        <v>578</v>
      </c>
      <c r="D935" s="10"/>
      <c r="E935" s="204"/>
      <c r="F935" s="10"/>
      <c r="G935" s="11"/>
      <c r="H935" s="11"/>
      <c r="I935" s="11"/>
      <c r="J935" s="11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98"/>
      <c r="W935" s="198"/>
      <c r="X935" s="184"/>
      <c r="Y935" s="199"/>
      <c r="Z935" s="184"/>
      <c r="AA935" s="184"/>
      <c r="AB935" s="184"/>
      <c r="AC935" s="184"/>
      <c r="AD935" s="184"/>
    </row>
    <row r="936" spans="1:30" ht="15" customHeight="1">
      <c r="A936" s="9" t="s">
        <v>575</v>
      </c>
      <c r="B936" s="10" t="s">
        <v>6</v>
      </c>
      <c r="C936" s="203" t="s">
        <v>579</v>
      </c>
      <c r="D936" s="10"/>
      <c r="E936" s="204"/>
      <c r="F936" s="10"/>
      <c r="G936" s="11"/>
      <c r="H936" s="11"/>
      <c r="I936" s="11"/>
      <c r="J936" s="11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98"/>
      <c r="W936" s="198"/>
      <c r="X936" s="184"/>
      <c r="Y936" s="199"/>
      <c r="Z936" s="184"/>
      <c r="AA936" s="184"/>
      <c r="AB936" s="184"/>
      <c r="AC936" s="184"/>
      <c r="AD936" s="184"/>
    </row>
    <row r="937" spans="1:30" ht="15" customHeight="1">
      <c r="A937" s="9" t="s">
        <v>575</v>
      </c>
      <c r="B937" s="10" t="s">
        <v>7</v>
      </c>
      <c r="C937" s="203" t="s">
        <v>580</v>
      </c>
      <c r="D937" s="10"/>
      <c r="E937" s="204"/>
      <c r="F937" s="10"/>
      <c r="G937" s="11"/>
      <c r="H937" s="11"/>
      <c r="I937" s="11"/>
      <c r="J937" s="11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98"/>
      <c r="W937" s="198"/>
      <c r="X937" s="184"/>
      <c r="Y937" s="199"/>
      <c r="Z937" s="184"/>
      <c r="AA937" s="184"/>
      <c r="AB937" s="184"/>
      <c r="AC937" s="184"/>
      <c r="AD937" s="184"/>
    </row>
    <row r="938" spans="1:30" ht="15" customHeight="1">
      <c r="A938" s="9" t="s">
        <v>575</v>
      </c>
      <c r="B938" s="10" t="s">
        <v>9</v>
      </c>
      <c r="C938" s="203" t="s">
        <v>581</v>
      </c>
      <c r="D938" s="10"/>
      <c r="E938" s="204"/>
      <c r="F938" s="10"/>
      <c r="G938" s="11"/>
      <c r="H938" s="11"/>
      <c r="I938" s="11"/>
      <c r="J938" s="11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98"/>
      <c r="W938" s="198"/>
      <c r="X938" s="184"/>
      <c r="Y938" s="199"/>
      <c r="Z938" s="184"/>
      <c r="AA938" s="184"/>
      <c r="AB938" s="184"/>
      <c r="AC938" s="184"/>
      <c r="AD938" s="184"/>
    </row>
    <row r="939" spans="1:30" ht="15" customHeight="1">
      <c r="A939" s="9" t="s">
        <v>575</v>
      </c>
      <c r="B939" s="10" t="s">
        <v>3</v>
      </c>
      <c r="C939" s="203" t="s">
        <v>582</v>
      </c>
      <c r="D939" s="10"/>
      <c r="E939" s="204"/>
      <c r="F939" s="10"/>
      <c r="G939" s="11"/>
      <c r="H939" s="11"/>
      <c r="I939" s="11"/>
      <c r="J939" s="11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98"/>
      <c r="W939" s="198"/>
      <c r="X939" s="184"/>
      <c r="Y939" s="199"/>
      <c r="Z939" s="184"/>
      <c r="AA939" s="184"/>
      <c r="AB939" s="184"/>
      <c r="AC939" s="184"/>
      <c r="AD939" s="184"/>
    </row>
    <row r="940" spans="1:30" ht="15" customHeight="1">
      <c r="A940" s="9" t="s">
        <v>575</v>
      </c>
      <c r="B940" s="10" t="s">
        <v>8</v>
      </c>
      <c r="C940" s="203" t="s">
        <v>583</v>
      </c>
      <c r="D940" s="10"/>
      <c r="E940" s="204"/>
      <c r="F940" s="10"/>
      <c r="G940" s="11"/>
      <c r="H940" s="11"/>
      <c r="I940" s="11"/>
      <c r="J940" s="11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98"/>
      <c r="W940" s="198"/>
      <c r="X940" s="184"/>
      <c r="Y940" s="199"/>
      <c r="Z940" s="184"/>
      <c r="AA940" s="184"/>
      <c r="AB940" s="184"/>
      <c r="AC940" s="184"/>
      <c r="AD940" s="184"/>
    </row>
    <row r="941" spans="1:30" ht="15" customHeight="1">
      <c r="A941" s="9" t="s">
        <v>575</v>
      </c>
      <c r="B941" s="10" t="s">
        <v>4</v>
      </c>
      <c r="C941" s="203" t="s">
        <v>584</v>
      </c>
      <c r="D941" s="10"/>
      <c r="E941" s="204"/>
      <c r="F941" s="10"/>
      <c r="G941" s="11"/>
      <c r="H941" s="11"/>
      <c r="I941" s="11"/>
      <c r="J941" s="11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98"/>
      <c r="W941" s="198"/>
      <c r="X941" s="184"/>
      <c r="Y941" s="199"/>
      <c r="Z941" s="184"/>
      <c r="AA941" s="184"/>
      <c r="AB941" s="184"/>
      <c r="AC941" s="184"/>
      <c r="AD941" s="184"/>
    </row>
    <row r="942" spans="1:30" ht="15" customHeight="1">
      <c r="A942" s="9" t="s">
        <v>575</v>
      </c>
      <c r="B942" s="10" t="s">
        <v>631</v>
      </c>
      <c r="C942" s="203" t="s">
        <v>632</v>
      </c>
      <c r="D942" s="10"/>
      <c r="E942" s="204"/>
      <c r="F942" s="10"/>
      <c r="G942" s="11"/>
      <c r="H942" s="11"/>
      <c r="I942" s="11"/>
      <c r="J942" s="11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98"/>
      <c r="W942" s="198"/>
      <c r="X942" s="184"/>
      <c r="Y942" s="199"/>
      <c r="Z942" s="184"/>
      <c r="AA942" s="184"/>
      <c r="AB942" s="184"/>
      <c r="AC942" s="184"/>
      <c r="AD942" s="184"/>
    </row>
    <row r="943" spans="1:30" ht="15" customHeight="1">
      <c r="A943" s="205" t="s">
        <v>585</v>
      </c>
      <c r="B943" s="201"/>
      <c r="C943" s="206"/>
      <c r="D943" s="201"/>
      <c r="E943" s="202"/>
      <c r="F943" s="201"/>
      <c r="G943" s="11"/>
      <c r="H943" s="11"/>
      <c r="I943" s="11"/>
      <c r="J943" s="11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98"/>
      <c r="W943" s="198"/>
      <c r="X943" s="184"/>
      <c r="Y943" s="199"/>
      <c r="Z943" s="184"/>
      <c r="AA943" s="184"/>
      <c r="AB943" s="184"/>
      <c r="AC943" s="184"/>
      <c r="AD943" s="184"/>
    </row>
    <row r="944" spans="1:30" ht="15" customHeight="1">
      <c r="A944" s="207" t="s">
        <v>586</v>
      </c>
      <c r="B944" s="201" t="s">
        <v>587</v>
      </c>
      <c r="C944" s="206" t="s">
        <v>588</v>
      </c>
      <c r="D944" s="201"/>
      <c r="E944" s="202"/>
      <c r="F944" s="201"/>
      <c r="G944" s="11"/>
      <c r="H944" s="11"/>
      <c r="I944" s="11"/>
      <c r="J944" s="11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98"/>
      <c r="W944" s="198"/>
      <c r="X944" s="184"/>
      <c r="Y944" s="199"/>
      <c r="Z944" s="184"/>
      <c r="AA944" s="184"/>
      <c r="AB944" s="184"/>
      <c r="AC944" s="184"/>
      <c r="AD944" s="184"/>
    </row>
    <row r="945" spans="1:30" ht="15" customHeight="1">
      <c r="A945" s="207" t="s">
        <v>586</v>
      </c>
      <c r="B945" s="201" t="s">
        <v>589</v>
      </c>
      <c r="C945" s="206" t="s">
        <v>590</v>
      </c>
      <c r="D945" s="201"/>
      <c r="E945" s="202"/>
      <c r="F945" s="201"/>
      <c r="G945" s="11"/>
      <c r="H945" s="11"/>
      <c r="I945" s="11"/>
      <c r="J945" s="11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98"/>
      <c r="W945" s="198"/>
      <c r="X945" s="184"/>
      <c r="Y945" s="199"/>
      <c r="Z945" s="184"/>
      <c r="AA945" s="184"/>
      <c r="AB945" s="184"/>
      <c r="AC945" s="184"/>
      <c r="AD945" s="184"/>
    </row>
    <row r="946" spans="1:30" ht="15" customHeight="1">
      <c r="A946" s="207" t="s">
        <v>586</v>
      </c>
      <c r="B946" s="201" t="s">
        <v>591</v>
      </c>
      <c r="C946" s="206" t="s">
        <v>592</v>
      </c>
      <c r="D946" s="201"/>
      <c r="E946" s="202"/>
      <c r="F946" s="201"/>
      <c r="G946" s="11"/>
      <c r="H946" s="11"/>
      <c r="I946" s="11"/>
      <c r="J946" s="11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98"/>
      <c r="W946" s="198"/>
      <c r="X946" s="184"/>
      <c r="Y946" s="199"/>
      <c r="Z946" s="184"/>
      <c r="AA946" s="184"/>
      <c r="AB946" s="184"/>
      <c r="AC946" s="184"/>
      <c r="AD946" s="184"/>
    </row>
    <row r="947" spans="1:30" ht="15" customHeight="1">
      <c r="A947" s="207" t="s">
        <v>586</v>
      </c>
      <c r="B947" s="201" t="s">
        <v>593</v>
      </c>
      <c r="C947" s="206" t="s">
        <v>594</v>
      </c>
      <c r="D947" s="201"/>
      <c r="E947" s="202"/>
      <c r="F947" s="201"/>
      <c r="G947" s="11"/>
      <c r="H947" s="11"/>
      <c r="I947" s="11"/>
      <c r="J947" s="11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98"/>
      <c r="W947" s="198"/>
      <c r="X947" s="184"/>
      <c r="Y947" s="199"/>
      <c r="Z947" s="184"/>
      <c r="AA947" s="184"/>
      <c r="AB947" s="184"/>
      <c r="AC947" s="184"/>
      <c r="AD947" s="184"/>
    </row>
    <row r="948" spans="1:30" ht="15" customHeight="1">
      <c r="A948" s="207" t="s">
        <v>586</v>
      </c>
      <c r="B948" s="201" t="s">
        <v>595</v>
      </c>
      <c r="C948" s="206" t="s">
        <v>596</v>
      </c>
      <c r="D948" s="201"/>
      <c r="E948" s="202"/>
      <c r="F948" s="201"/>
      <c r="G948" s="11"/>
      <c r="H948" s="11"/>
      <c r="I948" s="11"/>
      <c r="J948" s="11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98"/>
      <c r="W948" s="198"/>
      <c r="X948" s="184"/>
      <c r="Y948" s="199"/>
      <c r="Z948" s="184"/>
      <c r="AA948" s="184"/>
      <c r="AB948" s="184"/>
      <c r="AC948" s="184"/>
      <c r="AD948" s="184"/>
    </row>
    <row r="949" spans="1:30" ht="15" customHeight="1">
      <c r="A949" s="207" t="s">
        <v>586</v>
      </c>
      <c r="B949" s="201" t="s">
        <v>597</v>
      </c>
      <c r="C949" s="206" t="s">
        <v>598</v>
      </c>
      <c r="D949" s="201"/>
      <c r="E949" s="202"/>
      <c r="F949" s="201"/>
      <c r="G949" s="11"/>
      <c r="H949" s="11"/>
      <c r="I949" s="11"/>
      <c r="J949" s="11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98"/>
      <c r="W949" s="198"/>
      <c r="X949" s="184"/>
      <c r="Y949" s="199"/>
      <c r="Z949" s="184"/>
      <c r="AA949" s="184"/>
      <c r="AB949" s="184"/>
      <c r="AC949" s="184"/>
      <c r="AD949" s="184"/>
    </row>
    <row r="950" spans="1:30" ht="15" customHeight="1">
      <c r="A950" s="207" t="s">
        <v>586</v>
      </c>
      <c r="B950" s="201" t="s">
        <v>599</v>
      </c>
      <c r="C950" s="206" t="s">
        <v>600</v>
      </c>
      <c r="D950" s="201"/>
      <c r="E950" s="202"/>
      <c r="F950" s="201"/>
      <c r="G950" s="11"/>
      <c r="H950" s="11"/>
      <c r="I950" s="11"/>
      <c r="J950" s="11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98"/>
      <c r="W950" s="198"/>
      <c r="X950" s="184"/>
      <c r="Y950" s="199"/>
      <c r="Z950" s="184"/>
      <c r="AA950" s="184"/>
      <c r="AB950" s="184"/>
      <c r="AC950" s="184"/>
      <c r="AD950" s="184"/>
    </row>
    <row r="951" spans="1:30" ht="15" customHeight="1">
      <c r="A951" s="207" t="s">
        <v>586</v>
      </c>
      <c r="B951" s="201" t="s">
        <v>601</v>
      </c>
      <c r="C951" s="206" t="s">
        <v>602</v>
      </c>
      <c r="D951" s="201"/>
      <c r="E951" s="202"/>
      <c r="F951" s="201"/>
      <c r="G951" s="11"/>
      <c r="H951" s="11"/>
      <c r="I951" s="11"/>
      <c r="J951" s="11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98"/>
      <c r="W951" s="198"/>
      <c r="X951" s="184"/>
      <c r="Y951" s="199"/>
      <c r="Z951" s="184"/>
      <c r="AA951" s="184"/>
      <c r="AB951" s="184"/>
      <c r="AC951" s="184"/>
      <c r="AD951" s="184"/>
    </row>
    <row r="952" spans="1:30" ht="15" customHeight="1">
      <c r="A952" s="184"/>
      <c r="B952" s="184"/>
      <c r="C952" s="184"/>
      <c r="D952" s="184"/>
      <c r="E952" s="198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98"/>
      <c r="W952" s="198"/>
      <c r="X952" s="184"/>
      <c r="Y952" s="199"/>
      <c r="Z952" s="184"/>
      <c r="AA952" s="184"/>
      <c r="AB952" s="184"/>
      <c r="AC952" s="184"/>
      <c r="AD952" s="184"/>
    </row>
  </sheetData>
  <sortState ref="A6:AB827">
    <sortCondition ref="A6:A827"/>
    <sortCondition ref="C6:C827"/>
  </sortState>
  <mergeCells count="7">
    <mergeCell ref="D930:J930"/>
    <mergeCell ref="D924:J924"/>
    <mergeCell ref="D925:J925"/>
    <mergeCell ref="D926:J926"/>
    <mergeCell ref="D927:J927"/>
    <mergeCell ref="D928:J928"/>
    <mergeCell ref="D929:J929"/>
  </mergeCells>
  <conditionalFormatting sqref="X910 X614 X630 X726:X773 X719 X711 X702 X690 X682 X674 X659 X651 X643">
    <cfRule type="cellIs" dxfId="72" priority="41" stopIfTrue="1" operator="greaterThan">
      <formula>50</formula>
    </cfRule>
    <cfRule type="cellIs" dxfId="71" priority="42" stopIfTrue="1" operator="equal">
      <formula>50</formula>
    </cfRule>
    <cfRule type="cellIs" dxfId="70" priority="43" stopIfTrue="1" operator="equal">
      <formula>50</formula>
    </cfRule>
  </conditionalFormatting>
  <conditionalFormatting sqref="Y5:Y912">
    <cfRule type="cellIs" dxfId="69" priority="44" stopIfTrue="1" operator="greaterThan">
      <formula>0</formula>
    </cfRule>
  </conditionalFormatting>
  <conditionalFormatting sqref="Z912 AB912:AB914 AA912:AA915 AA3:AA5 Z6:AB911">
    <cfRule type="cellIs" dxfId="68" priority="45" stopIfTrue="1" operator="lessThan">
      <formula>1</formula>
    </cfRule>
  </conditionalFormatting>
  <conditionalFormatting sqref="AB912:AB914 Z912 AA5 Z6:AB911">
    <cfRule type="cellIs" dxfId="67" priority="46" stopIfTrue="1" operator="lessThan">
      <formula>1</formula>
    </cfRule>
  </conditionalFormatting>
  <conditionalFormatting sqref="D910:W910 L871:X873 L866:X869 L862:X864 D897:X909 D856:X859 L819:X860 L815:X817 L810:X813 L806:X808 L802:X804 L794:X797 L790:X792 L799:X800 D821:X832 L787:X788 X720:X725 X615:X629 X696:X701 L774:X781 X541:X613 L760:W773 K740:K748 D749:L759 N749:W759 L784:X785 D760:K873 L782:S873 U782:X873 T781:T873 D5:X5 N393:X540 M393:M759 D7:X392 X712:X718 N696:W739 X703:X710 N691:X695 X683:X689 N667:W690 X675:X681 X667:X673 N660:X666 X652:X658 N541:W659 X644:X650 D393:L739 X631:X642">
    <cfRule type="cellIs" dxfId="66" priority="47" stopIfTrue="1" operator="greaterThan">
      <formula>50</formula>
    </cfRule>
  </conditionalFormatting>
  <conditionalFormatting sqref="D922">
    <cfRule type="cellIs" dxfId="65" priority="39" stopIfTrue="1" operator="lessThan">
      <formula>-167</formula>
    </cfRule>
  </conditionalFormatting>
  <conditionalFormatting sqref="E922">
    <cfRule type="cellIs" dxfId="64" priority="38" stopIfTrue="1" operator="lessThan">
      <formula>-167</formula>
    </cfRule>
  </conditionalFormatting>
  <conditionalFormatting sqref="F922">
    <cfRule type="cellIs" dxfId="63" priority="37" stopIfTrue="1" operator="lessThan">
      <formula>-167</formula>
    </cfRule>
  </conditionalFormatting>
  <conditionalFormatting sqref="G922">
    <cfRule type="cellIs" dxfId="62" priority="36" stopIfTrue="1" operator="lessThan">
      <formula>-167</formula>
    </cfRule>
  </conditionalFormatting>
  <conditionalFormatting sqref="H922">
    <cfRule type="cellIs" dxfId="61" priority="35" stopIfTrue="1" operator="lessThan">
      <formula>-167</formula>
    </cfRule>
  </conditionalFormatting>
  <conditionalFormatting sqref="I922">
    <cfRule type="cellIs" dxfId="60" priority="34" stopIfTrue="1" operator="lessThan">
      <formula>-167</formula>
    </cfRule>
  </conditionalFormatting>
  <conditionalFormatting sqref="J922">
    <cfRule type="cellIs" dxfId="59" priority="33" stopIfTrue="1" operator="lessThan">
      <formula>-167</formula>
    </cfRule>
  </conditionalFormatting>
  <conditionalFormatting sqref="K922">
    <cfRule type="cellIs" dxfId="58" priority="32" stopIfTrue="1" operator="lessThan">
      <formula>-167</formula>
    </cfRule>
  </conditionalFormatting>
  <conditionalFormatting sqref="L922">
    <cfRule type="cellIs" dxfId="57" priority="31" stopIfTrue="1" operator="lessThan">
      <formula>-167</formula>
    </cfRule>
  </conditionalFormatting>
  <conditionalFormatting sqref="M922">
    <cfRule type="cellIs" dxfId="56" priority="30" stopIfTrue="1" operator="lessThan">
      <formula>-167</formula>
    </cfRule>
  </conditionalFormatting>
  <conditionalFormatting sqref="N922">
    <cfRule type="cellIs" dxfId="55" priority="29" stopIfTrue="1" operator="lessThan">
      <formula>-167</formula>
    </cfRule>
  </conditionalFormatting>
  <conditionalFormatting sqref="O922">
    <cfRule type="cellIs" dxfId="54" priority="28" stopIfTrue="1" operator="lessThan">
      <formula>-167</formula>
    </cfRule>
  </conditionalFormatting>
  <conditionalFormatting sqref="P922">
    <cfRule type="cellIs" dxfId="53" priority="27" stopIfTrue="1" operator="lessThan">
      <formula>-167</formula>
    </cfRule>
  </conditionalFormatting>
  <conditionalFormatting sqref="Q922">
    <cfRule type="cellIs" dxfId="52" priority="26" stopIfTrue="1" operator="lessThan">
      <formula>-167</formula>
    </cfRule>
  </conditionalFormatting>
  <conditionalFormatting sqref="R922">
    <cfRule type="cellIs" dxfId="51" priority="25" stopIfTrue="1" operator="lessThan">
      <formula>-167</formula>
    </cfRule>
  </conditionalFormatting>
  <conditionalFormatting sqref="S922">
    <cfRule type="cellIs" dxfId="50" priority="24" stopIfTrue="1" operator="lessThan">
      <formula>-167</formula>
    </cfRule>
  </conditionalFormatting>
  <conditionalFormatting sqref="T922">
    <cfRule type="cellIs" dxfId="49" priority="23" stopIfTrue="1" operator="lessThan">
      <formula>-167</formula>
    </cfRule>
  </conditionalFormatting>
  <conditionalFormatting sqref="U922">
    <cfRule type="cellIs" dxfId="48" priority="22" stopIfTrue="1" operator="lessThan">
      <formula>-167</formula>
    </cfRule>
  </conditionalFormatting>
  <conditionalFormatting sqref="X922">
    <cfRule type="cellIs" dxfId="47" priority="21" stopIfTrue="1" operator="lessThan">
      <formula>-167</formula>
    </cfRule>
  </conditionalFormatting>
  <conditionalFormatting sqref="B12">
    <cfRule type="cellIs" dxfId="46" priority="18" operator="equal">
      <formula>"a"</formula>
    </cfRule>
  </conditionalFormatting>
  <conditionalFormatting sqref="D885:X896">
    <cfRule type="cellIs" dxfId="45" priority="13" stopIfTrue="1" operator="greaterThan">
      <formula>50</formula>
    </cfRule>
  </conditionalFormatting>
  <conditionalFormatting sqref="D874:X884">
    <cfRule type="cellIs" dxfId="44" priority="9" stopIfTrue="1" operator="greaterThan">
      <formula>50</formula>
    </cfRule>
  </conditionalFormatting>
  <conditionalFormatting sqref="D844:X855">
    <cfRule type="cellIs" dxfId="43" priority="2" stopIfTrue="1" operator="greaterThan">
      <formula>50</formula>
    </cfRule>
  </conditionalFormatting>
  <conditionalFormatting sqref="D833:X843">
    <cfRule type="cellIs" dxfId="42" priority="1" stopIfTrue="1" operator="greaterThan">
      <formula>50</formula>
    </cfRule>
  </conditionalFormatting>
  <printOptions headings="1" gridLines="1"/>
  <pageMargins left="0.25" right="0.25" top="0.75" bottom="0.75" header="0.3" footer="0.3"/>
  <pageSetup scale="5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2"/>
  <sheetViews>
    <sheetView zoomScale="85" zoomScaleNormal="85" workbookViewId="0">
      <pane ySplit="5" topLeftCell="A345" activePane="bottomLeft" state="frozen"/>
      <selection pane="bottomLeft" activeCell="A363" sqref="A363:AB382"/>
    </sheetView>
  </sheetViews>
  <sheetFormatPr defaultRowHeight="15"/>
  <cols>
    <col min="1" max="1" width="24.28515625" customWidth="1"/>
  </cols>
  <sheetData>
    <row r="1" spans="1:30">
      <c r="A1" s="1" t="s">
        <v>558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5" t="s">
        <v>0</v>
      </c>
      <c r="Y1" s="6"/>
      <c r="Z1" s="6"/>
      <c r="AA1" s="7"/>
      <c r="AB1" s="8"/>
    </row>
    <row r="2" spans="1:30">
      <c r="A2" s="9"/>
      <c r="B2" s="10"/>
      <c r="C2" s="11"/>
      <c r="D2" s="11"/>
      <c r="E2" s="12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4"/>
      <c r="W2" s="11"/>
      <c r="X2" s="15" t="s">
        <v>1</v>
      </c>
      <c r="Y2" s="16"/>
      <c r="Z2" s="16"/>
      <c r="AA2" s="7"/>
      <c r="AB2" s="8"/>
    </row>
    <row r="3" spans="1:30">
      <c r="A3" s="17"/>
      <c r="B3" s="18"/>
      <c r="C3" s="18"/>
      <c r="D3" s="19" t="s">
        <v>2</v>
      </c>
      <c r="E3" s="20" t="s">
        <v>4</v>
      </c>
      <c r="F3" s="19" t="s">
        <v>3</v>
      </c>
      <c r="G3" s="19" t="s">
        <v>5</v>
      </c>
      <c r="H3" s="21" t="s">
        <v>10</v>
      </c>
      <c r="I3" s="19" t="s">
        <v>6</v>
      </c>
      <c r="J3" s="22" t="s">
        <v>8</v>
      </c>
      <c r="K3" s="19" t="s">
        <v>7</v>
      </c>
      <c r="L3" s="23" t="s">
        <v>9</v>
      </c>
      <c r="M3" s="19" t="s">
        <v>4</v>
      </c>
      <c r="N3" s="19" t="s">
        <v>3</v>
      </c>
      <c r="O3" s="19" t="s">
        <v>5</v>
      </c>
      <c r="P3" s="21" t="s">
        <v>10</v>
      </c>
      <c r="Q3" s="19" t="s">
        <v>6</v>
      </c>
      <c r="R3" s="22" t="s">
        <v>8</v>
      </c>
      <c r="S3" s="19" t="s">
        <v>9</v>
      </c>
      <c r="T3" s="19" t="s">
        <v>7</v>
      </c>
      <c r="U3" s="19" t="s">
        <v>2</v>
      </c>
      <c r="V3" s="24" t="s">
        <v>11</v>
      </c>
      <c r="W3" s="18" t="s">
        <v>12</v>
      </c>
      <c r="X3" s="25" t="s">
        <v>4</v>
      </c>
      <c r="Y3" s="25" t="s">
        <v>13</v>
      </c>
      <c r="Z3" s="26"/>
      <c r="AA3" s="27" t="s">
        <v>14</v>
      </c>
      <c r="AB3" s="8"/>
    </row>
    <row r="4" spans="1:30">
      <c r="A4" s="17"/>
      <c r="B4" s="18"/>
      <c r="C4" s="28"/>
      <c r="D4" s="19" t="s">
        <v>15</v>
      </c>
      <c r="E4" s="20" t="s">
        <v>16</v>
      </c>
      <c r="F4" s="29" t="s">
        <v>16</v>
      </c>
      <c r="G4" s="19" t="s">
        <v>17</v>
      </c>
      <c r="H4" s="19" t="s">
        <v>17</v>
      </c>
      <c r="I4" s="19" t="s">
        <v>18</v>
      </c>
      <c r="J4" s="19" t="s">
        <v>18</v>
      </c>
      <c r="K4" s="19" t="s">
        <v>19</v>
      </c>
      <c r="L4" s="19" t="s">
        <v>19</v>
      </c>
      <c r="M4" s="19" t="s">
        <v>20</v>
      </c>
      <c r="N4" s="19" t="s">
        <v>20</v>
      </c>
      <c r="O4" s="19" t="s">
        <v>21</v>
      </c>
      <c r="P4" s="19" t="s">
        <v>21</v>
      </c>
      <c r="Q4" s="19" t="s">
        <v>21</v>
      </c>
      <c r="R4" s="19" t="s">
        <v>22</v>
      </c>
      <c r="S4" s="19" t="s">
        <v>23</v>
      </c>
      <c r="T4" s="19" t="s">
        <v>23</v>
      </c>
      <c r="U4" s="22" t="s">
        <v>23</v>
      </c>
      <c r="V4" s="30"/>
      <c r="W4" s="19"/>
      <c r="X4" s="19" t="s">
        <v>24</v>
      </c>
      <c r="Y4" s="25" t="s">
        <v>25</v>
      </c>
      <c r="Z4" s="26"/>
      <c r="AA4" s="27" t="s">
        <v>26</v>
      </c>
      <c r="AB4" s="32" t="s">
        <v>612</v>
      </c>
    </row>
    <row r="5" spans="1:30" ht="15.75" thickBot="1">
      <c r="A5" s="33" t="s">
        <v>27</v>
      </c>
      <c r="B5" s="19" t="s">
        <v>28</v>
      </c>
      <c r="C5" s="22" t="s">
        <v>29</v>
      </c>
      <c r="D5" s="34" t="s">
        <v>548</v>
      </c>
      <c r="E5" s="35" t="s">
        <v>549</v>
      </c>
      <c r="F5" s="34" t="s">
        <v>550</v>
      </c>
      <c r="G5" s="34" t="s">
        <v>551</v>
      </c>
      <c r="H5" s="34" t="s">
        <v>552</v>
      </c>
      <c r="I5" s="34" t="s">
        <v>553</v>
      </c>
      <c r="J5" s="34" t="s">
        <v>33</v>
      </c>
      <c r="K5" s="34" t="s">
        <v>554</v>
      </c>
      <c r="L5" s="34" t="s">
        <v>555</v>
      </c>
      <c r="M5" s="34" t="s">
        <v>34</v>
      </c>
      <c r="N5" s="34" t="s">
        <v>35</v>
      </c>
      <c r="O5" s="34" t="s">
        <v>32</v>
      </c>
      <c r="P5" s="34" t="s">
        <v>31</v>
      </c>
      <c r="Q5" s="36" t="s">
        <v>556</v>
      </c>
      <c r="R5" s="34" t="s">
        <v>550</v>
      </c>
      <c r="S5" s="34" t="s">
        <v>34</v>
      </c>
      <c r="T5" s="34" t="s">
        <v>35</v>
      </c>
      <c r="U5" s="34" t="s">
        <v>30</v>
      </c>
      <c r="V5" s="36"/>
      <c r="W5" s="34"/>
      <c r="X5" s="37" t="s">
        <v>557</v>
      </c>
      <c r="Y5" s="38" t="s">
        <v>36</v>
      </c>
      <c r="Z5" s="39" t="s">
        <v>37</v>
      </c>
      <c r="AA5" s="31" t="s">
        <v>38</v>
      </c>
      <c r="AB5" s="32" t="s">
        <v>613</v>
      </c>
    </row>
    <row r="6" spans="1:30">
      <c r="A6" s="229" t="s">
        <v>106</v>
      </c>
      <c r="B6" s="139" t="s">
        <v>9</v>
      </c>
      <c r="C6" s="140" t="s">
        <v>47</v>
      </c>
      <c r="D6" s="230">
        <v>28</v>
      </c>
      <c r="E6" s="231">
        <v>32</v>
      </c>
      <c r="F6" s="230"/>
      <c r="G6" s="230">
        <v>30</v>
      </c>
      <c r="H6" s="230">
        <v>24</v>
      </c>
      <c r="I6" s="230">
        <v>31</v>
      </c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2">
        <v>31</v>
      </c>
      <c r="W6" s="231">
        <v>29</v>
      </c>
      <c r="X6" s="233"/>
      <c r="Y6" s="143">
        <f>COUNT(D6:W6)</f>
        <v>7</v>
      </c>
      <c r="Z6" s="144">
        <f>IF(Y6=0,0,AVERAGE(D6:W6))</f>
        <v>29.285714285714285</v>
      </c>
      <c r="AA6" s="144">
        <f>IF(Y6=0,0,IF(Y6&gt;7,AVERAGE(LARGE(D6:W6,{1,2,3,4,5,6,7,8})),0))</f>
        <v>0</v>
      </c>
      <c r="AB6" s="146">
        <f>IF(Y6=0,0,IF(Y6&gt;7,SUM(LARGE(D6:W6,{1,2,3,4,5,6,7,8})),0))</f>
        <v>0</v>
      </c>
      <c r="AC6" s="40"/>
      <c r="AD6" s="40"/>
    </row>
    <row r="7" spans="1:30">
      <c r="A7" s="234" t="s">
        <v>611</v>
      </c>
      <c r="B7" s="149" t="s">
        <v>10</v>
      </c>
      <c r="C7" s="221" t="s">
        <v>47</v>
      </c>
      <c r="D7" s="222">
        <v>27</v>
      </c>
      <c r="E7" s="223">
        <v>27</v>
      </c>
      <c r="F7" s="222">
        <v>32</v>
      </c>
      <c r="G7" s="222"/>
      <c r="H7" s="222">
        <v>34</v>
      </c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8"/>
      <c r="U7" s="222"/>
      <c r="V7" s="224">
        <v>31</v>
      </c>
      <c r="W7" s="223">
        <v>34</v>
      </c>
      <c r="X7" s="225"/>
      <c r="Y7" s="226">
        <f>COUNT(D7:W7)</f>
        <v>6</v>
      </c>
      <c r="Z7" s="274">
        <f>IF(Y7=0,0,AVERAGE(D7:W7))</f>
        <v>30.833333333333332</v>
      </c>
      <c r="AA7" s="274">
        <f>IF(Y7=0,0,IF(Y7&gt;7,AVERAGE(LARGE(D7:W7,{1,2,3,4,5,6,7,8})),0))</f>
        <v>0</v>
      </c>
      <c r="AB7" s="157">
        <f>IF(Y7=0,0,IF(Y7&gt;7,SUM(LARGE(D7:W7,{1,2,3,4,5,6,7,8})),0))</f>
        <v>0</v>
      </c>
      <c r="AC7" s="40"/>
      <c r="AD7" s="40"/>
    </row>
    <row r="8" spans="1:30">
      <c r="A8" s="234" t="s">
        <v>617</v>
      </c>
      <c r="B8" s="149" t="s">
        <v>3</v>
      </c>
      <c r="C8" s="221" t="s">
        <v>47</v>
      </c>
      <c r="D8" s="222"/>
      <c r="E8" s="223">
        <v>35</v>
      </c>
      <c r="F8" s="222">
        <v>34</v>
      </c>
      <c r="G8" s="222">
        <v>39</v>
      </c>
      <c r="H8" s="222">
        <v>31</v>
      </c>
      <c r="I8" s="222">
        <v>30</v>
      </c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8"/>
      <c r="U8" s="222"/>
      <c r="V8" s="224"/>
      <c r="W8" s="223"/>
      <c r="X8" s="225"/>
      <c r="Y8" s="226">
        <f>COUNT(D8:W8)</f>
        <v>5</v>
      </c>
      <c r="Z8" s="274">
        <f>IF(Y8=0,0,AVERAGE(D8:W8))</f>
        <v>33.799999999999997</v>
      </c>
      <c r="AA8" s="274">
        <f>IF(Y8=0,0,IF(Y8&gt;7,AVERAGE(LARGE(D8:W8,{1,2,3,4,5,6,7,8})),0))</f>
        <v>0</v>
      </c>
      <c r="AB8" s="157">
        <f>IF(Y8=0,0,IF(Y8&gt;7,SUM(LARGE(D8:W8,{1,2,3,4,5,6,7,8})),0))</f>
        <v>0</v>
      </c>
      <c r="AC8" s="40"/>
      <c r="AD8" s="40"/>
    </row>
    <row r="9" spans="1:30">
      <c r="A9" s="234" t="s">
        <v>380</v>
      </c>
      <c r="B9" s="149" t="s">
        <v>10</v>
      </c>
      <c r="C9" s="221" t="s">
        <v>47</v>
      </c>
      <c r="D9" s="222"/>
      <c r="E9" s="223">
        <v>23</v>
      </c>
      <c r="F9" s="222">
        <v>32</v>
      </c>
      <c r="G9" s="222">
        <v>24</v>
      </c>
      <c r="H9" s="222">
        <v>25</v>
      </c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4">
        <v>29</v>
      </c>
      <c r="W9" s="223"/>
      <c r="X9" s="225"/>
      <c r="Y9" s="226">
        <f>COUNT(D9:W9)</f>
        <v>5</v>
      </c>
      <c r="Z9" s="274">
        <f>IF(Y9=0,0,AVERAGE(D9:W9))</f>
        <v>26.6</v>
      </c>
      <c r="AA9" s="274">
        <f>IF(Y9=0,0,IF(Y9&gt;7,AVERAGE(LARGE(D9:W9,{1,2,3,4,5,6,7,8})),0))</f>
        <v>0</v>
      </c>
      <c r="AB9" s="157">
        <f>IF(Y9=0,0,IF(Y9&gt;7,SUM(LARGE(D9:W9,{1,2,3,4,5,6,7,8})),0))</f>
        <v>0</v>
      </c>
      <c r="AC9" s="40"/>
      <c r="AD9" s="40"/>
    </row>
    <row r="10" spans="1:30">
      <c r="A10" s="234" t="s">
        <v>511</v>
      </c>
      <c r="B10" s="149" t="s">
        <v>8</v>
      </c>
      <c r="C10" s="221" t="s">
        <v>47</v>
      </c>
      <c r="D10" s="222">
        <v>41</v>
      </c>
      <c r="E10" s="223">
        <v>42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4">
        <v>39</v>
      </c>
      <c r="W10" s="223">
        <v>43</v>
      </c>
      <c r="X10" s="225"/>
      <c r="Y10" s="226">
        <f>COUNT(D10:W10)</f>
        <v>4</v>
      </c>
      <c r="Z10" s="274">
        <f>IF(Y10=0,0,AVERAGE(D10:W10))</f>
        <v>41.25</v>
      </c>
      <c r="AA10" s="274">
        <f>IF(Y10=0,0,IF(Y10&gt;7,AVERAGE(LARGE(D10:W10,{1,2,3,4,5,6,7,8})),0))</f>
        <v>0</v>
      </c>
      <c r="AB10" s="157">
        <f>IF(Y10=0,0,IF(Y10&gt;7,SUM(LARGE(D10:W10,{1,2,3,4,5,6,7,8})),0))</f>
        <v>0</v>
      </c>
      <c r="AC10" s="40"/>
      <c r="AD10" s="40"/>
    </row>
    <row r="11" spans="1:30">
      <c r="A11" s="234" t="s">
        <v>88</v>
      </c>
      <c r="B11" s="149" t="s">
        <v>9</v>
      </c>
      <c r="C11" s="221" t="s">
        <v>47</v>
      </c>
      <c r="D11" s="222">
        <v>13</v>
      </c>
      <c r="E11" s="223"/>
      <c r="F11" s="222">
        <v>18</v>
      </c>
      <c r="G11" s="222"/>
      <c r="H11" s="222"/>
      <c r="I11" s="222">
        <v>13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4"/>
      <c r="W11" s="223"/>
      <c r="X11" s="225"/>
      <c r="Y11" s="226">
        <f>COUNT(D11:W11)</f>
        <v>3</v>
      </c>
      <c r="Z11" s="274">
        <f>IF(Y11=0,0,AVERAGE(D11:W11))</f>
        <v>14.666666666666666</v>
      </c>
      <c r="AA11" s="274">
        <f>IF(Y11=0,0,IF(Y11&gt;7,AVERAGE(LARGE(D11:W11,{1,2,3,4,5,6,7,8})),0))</f>
        <v>0</v>
      </c>
      <c r="AB11" s="157">
        <f>IF(Y11=0,0,IF(Y11&gt;7,SUM(LARGE(D11:W11,{1,2,3,4,5,6,7,8})),0))</f>
        <v>0</v>
      </c>
      <c r="AC11" s="40"/>
      <c r="AD11" s="40"/>
    </row>
    <row r="12" spans="1:30">
      <c r="A12" s="234" t="s">
        <v>666</v>
      </c>
      <c r="B12" s="149" t="s">
        <v>631</v>
      </c>
      <c r="C12" s="243" t="s">
        <v>47</v>
      </c>
      <c r="D12" s="222"/>
      <c r="E12" s="223"/>
      <c r="F12" s="222"/>
      <c r="G12" s="222"/>
      <c r="H12" s="222">
        <v>38</v>
      </c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4">
        <v>35</v>
      </c>
      <c r="W12" s="223"/>
      <c r="X12" s="225"/>
      <c r="Y12" s="226">
        <f>COUNT(D12:W12)</f>
        <v>2</v>
      </c>
      <c r="Z12" s="274">
        <f>IF(Y12=0,0,AVERAGE(D12:W12))</f>
        <v>36.5</v>
      </c>
      <c r="AA12" s="274">
        <f>IF(Y12=0,0,IF(Y12&gt;7,AVERAGE(LARGE(D12:W12,{1,2,3,4,5,6,7,8})),0))</f>
        <v>0</v>
      </c>
      <c r="AB12" s="157">
        <f>IF(Y12=0,0,IF(Y12&gt;7,SUM(LARGE(D12:W12,{1,2,3,4,5,6,7,8})),0))</f>
        <v>0</v>
      </c>
      <c r="AC12" s="40"/>
      <c r="AD12" s="40"/>
    </row>
    <row r="13" spans="1:30">
      <c r="A13" s="234" t="s">
        <v>649</v>
      </c>
      <c r="B13" s="149" t="s">
        <v>4</v>
      </c>
      <c r="C13" s="221" t="s">
        <v>47</v>
      </c>
      <c r="D13" s="222"/>
      <c r="E13" s="223"/>
      <c r="F13" s="222">
        <v>24</v>
      </c>
      <c r="G13" s="222"/>
      <c r="H13" s="222"/>
      <c r="I13" s="222">
        <v>31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4"/>
      <c r="W13" s="223"/>
      <c r="X13" s="225"/>
      <c r="Y13" s="226">
        <f>COUNT(D13:W13)</f>
        <v>2</v>
      </c>
      <c r="Z13" s="274">
        <f>IF(Y13=0,0,AVERAGE(D13:W13))</f>
        <v>27.5</v>
      </c>
      <c r="AA13" s="274">
        <f>IF(Y13=0,0,IF(Y13&gt;7,AVERAGE(LARGE(D13:W13,{1,2,3,4,5,6,7,8})),0))</f>
        <v>0</v>
      </c>
      <c r="AB13" s="157">
        <f>IF(Y13=0,0,IF(Y13&gt;7,SUM(LARGE(D13:W13,{1,2,3,4,5,6,7,8})),0))</f>
        <v>0</v>
      </c>
      <c r="AC13" s="40"/>
      <c r="AD13" s="40"/>
    </row>
    <row r="14" spans="1:30">
      <c r="A14" s="234" t="s">
        <v>202</v>
      </c>
      <c r="B14" s="149" t="s">
        <v>10</v>
      </c>
      <c r="C14" s="221" t="s">
        <v>47</v>
      </c>
      <c r="D14" s="222"/>
      <c r="E14" s="223"/>
      <c r="F14" s="222"/>
      <c r="G14" s="222">
        <v>20</v>
      </c>
      <c r="H14" s="222"/>
      <c r="I14" s="222">
        <v>32</v>
      </c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4"/>
      <c r="W14" s="223"/>
      <c r="X14" s="225"/>
      <c r="Y14" s="226">
        <f>COUNT(D14:W14)</f>
        <v>2</v>
      </c>
      <c r="Z14" s="274">
        <f>IF(Y14=0,0,AVERAGE(D14:W14))</f>
        <v>26</v>
      </c>
      <c r="AA14" s="274">
        <f>IF(Y14=0,0,IF(Y14&gt;7,AVERAGE(LARGE(D14:W14,{1,2,3,4,5,6,7,8})),0))</f>
        <v>0</v>
      </c>
      <c r="AB14" s="157">
        <f>IF(Y14=0,0,IF(Y14&gt;7,SUM(LARGE(D14:W14,{1,2,3,4,5,6,7,8})),0))</f>
        <v>0</v>
      </c>
      <c r="AC14" s="40"/>
      <c r="AD14" s="40"/>
    </row>
    <row r="15" spans="1:30" ht="15.75" thickBot="1">
      <c r="A15" s="235" t="s">
        <v>507</v>
      </c>
      <c r="B15" s="163" t="s">
        <v>7</v>
      </c>
      <c r="C15" s="164" t="s">
        <v>47</v>
      </c>
      <c r="D15" s="236"/>
      <c r="E15" s="237"/>
      <c r="F15" s="236">
        <v>28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9"/>
      <c r="W15" s="237"/>
      <c r="X15" s="240"/>
      <c r="Y15" s="241">
        <f>COUNT(D15:W15)</f>
        <v>1</v>
      </c>
      <c r="Z15" s="275">
        <f>IF(Y15=0,0,AVERAGE(D15:W15))</f>
        <v>28</v>
      </c>
      <c r="AA15" s="275">
        <f>IF(Y15=0,0,IF(Y15&gt;7,AVERAGE(LARGE(D15:W15,{1,2,3,4,5,6,7,8})),0))</f>
        <v>0</v>
      </c>
      <c r="AB15" s="242">
        <f>IF(Y15=0,0,IF(Y15&gt;7,SUM(LARGE(D15:W15,{1,2,3,4,5,6,7,8})),0))</f>
        <v>0</v>
      </c>
      <c r="AC15" s="40"/>
      <c r="AD15" s="40"/>
    </row>
    <row r="16" spans="1:30" ht="15.75" thickBot="1">
      <c r="A16" s="281"/>
      <c r="B16" s="282"/>
      <c r="C16" s="283"/>
      <c r="D16" s="284"/>
      <c r="E16" s="285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6"/>
      <c r="W16" s="285"/>
      <c r="X16" s="287"/>
      <c r="Y16" s="288"/>
      <c r="Z16" s="289"/>
      <c r="AA16" s="289"/>
      <c r="AB16" s="289"/>
      <c r="AC16" s="40"/>
      <c r="AD16" s="40"/>
    </row>
    <row r="17" spans="1:30">
      <c r="A17" s="229" t="s">
        <v>441</v>
      </c>
      <c r="B17" s="139" t="s">
        <v>5</v>
      </c>
      <c r="C17" s="140" t="s">
        <v>39</v>
      </c>
      <c r="D17" s="230">
        <v>42</v>
      </c>
      <c r="E17" s="231">
        <v>45</v>
      </c>
      <c r="F17" s="230">
        <v>39</v>
      </c>
      <c r="G17" s="230">
        <v>40</v>
      </c>
      <c r="H17" s="230">
        <v>39</v>
      </c>
      <c r="I17" s="230">
        <v>40</v>
      </c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2">
        <v>37</v>
      </c>
      <c r="W17" s="231">
        <v>40</v>
      </c>
      <c r="X17" s="233"/>
      <c r="Y17" s="143">
        <f>COUNT(D17:W17)</f>
        <v>8</v>
      </c>
      <c r="Z17" s="144">
        <f>IF(Y17=0,0,AVERAGE(D17:W17))</f>
        <v>40.25</v>
      </c>
      <c r="AA17" s="144">
        <f>IF(Y17=0,0,IF(Y17&gt;7,AVERAGE(LARGE(D17:W17,{1,2,3,4,5,6,7,8})),0))</f>
        <v>40.25</v>
      </c>
      <c r="AB17" s="146">
        <f>IF(Y17=0,0,IF(Y17&gt;7,SUM(LARGE(D17:W17,{1,2,3,4,5,6,7,8})),0))</f>
        <v>322</v>
      </c>
      <c r="AC17" s="40"/>
      <c r="AD17" s="40"/>
    </row>
    <row r="18" spans="1:30">
      <c r="A18" s="234" t="s">
        <v>610</v>
      </c>
      <c r="B18" s="149" t="s">
        <v>2</v>
      </c>
      <c r="C18" s="221" t="s">
        <v>39</v>
      </c>
      <c r="D18" s="222">
        <v>36</v>
      </c>
      <c r="E18" s="223">
        <v>27</v>
      </c>
      <c r="F18" s="222">
        <v>30</v>
      </c>
      <c r="G18" s="222">
        <v>26</v>
      </c>
      <c r="H18" s="222">
        <v>36</v>
      </c>
      <c r="I18" s="222">
        <v>34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4">
        <v>39</v>
      </c>
      <c r="W18" s="223">
        <v>32</v>
      </c>
      <c r="X18" s="225"/>
      <c r="Y18" s="226">
        <f>COUNT(D18:W18)</f>
        <v>8</v>
      </c>
      <c r="Z18" s="274">
        <f>IF(Y18=0,0,AVERAGE(D18:W18))</f>
        <v>32.5</v>
      </c>
      <c r="AA18" s="274">
        <f>IF(Y18=0,0,IF(Y18&gt;7,AVERAGE(LARGE(D18:W18,{1,2,3,4,5,6,7,8})),0))</f>
        <v>32.5</v>
      </c>
      <c r="AB18" s="157">
        <f>IF(Y18=0,0,IF(Y18&gt;7,SUM(LARGE(D18:W18,{1,2,3,4,5,6,7,8})),0))</f>
        <v>260</v>
      </c>
      <c r="AC18" s="40"/>
      <c r="AD18" s="40"/>
    </row>
    <row r="19" spans="1:30">
      <c r="A19" s="234" t="s">
        <v>607</v>
      </c>
      <c r="B19" s="149" t="s">
        <v>3</v>
      </c>
      <c r="C19" s="221" t="s">
        <v>39</v>
      </c>
      <c r="D19" s="222">
        <v>45</v>
      </c>
      <c r="E19" s="223">
        <v>45</v>
      </c>
      <c r="F19" s="222">
        <v>46</v>
      </c>
      <c r="G19" s="222">
        <v>45</v>
      </c>
      <c r="H19" s="222">
        <v>46</v>
      </c>
      <c r="I19" s="222">
        <v>46</v>
      </c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4"/>
      <c r="W19" s="223">
        <v>42</v>
      </c>
      <c r="X19" s="225"/>
      <c r="Y19" s="226">
        <f>COUNT(D19:W19)</f>
        <v>7</v>
      </c>
      <c r="Z19" s="274">
        <f>IF(Y19=0,0,AVERAGE(D19:W19))</f>
        <v>45</v>
      </c>
      <c r="AA19" s="274">
        <f>IF(Y19=0,0,IF(Y19&gt;7,AVERAGE(LARGE(D19:W19,{1,2,3,4,5,6,7,8})),0))</f>
        <v>0</v>
      </c>
      <c r="AB19" s="157">
        <f>IF(Y19=0,0,IF(Y19&gt;7,SUM(LARGE(D19:W19,{1,2,3,4,5,6,7,8})),0))</f>
        <v>0</v>
      </c>
      <c r="AC19" s="40"/>
      <c r="AD19" s="40"/>
    </row>
    <row r="20" spans="1:30">
      <c r="A20" s="234" t="s">
        <v>435</v>
      </c>
      <c r="B20" s="149" t="s">
        <v>10</v>
      </c>
      <c r="C20" s="221" t="s">
        <v>39</v>
      </c>
      <c r="D20" s="222">
        <v>45</v>
      </c>
      <c r="E20" s="223">
        <v>46</v>
      </c>
      <c r="F20" s="222">
        <v>43</v>
      </c>
      <c r="G20" s="222">
        <v>41</v>
      </c>
      <c r="H20" s="222">
        <v>44</v>
      </c>
      <c r="I20" s="222">
        <v>43</v>
      </c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4">
        <v>45</v>
      </c>
      <c r="W20" s="223"/>
      <c r="X20" s="225"/>
      <c r="Y20" s="226">
        <f>COUNT(D20:W20)</f>
        <v>7</v>
      </c>
      <c r="Z20" s="274">
        <f>IF(Y20=0,0,AVERAGE(D20:W20))</f>
        <v>43.857142857142854</v>
      </c>
      <c r="AA20" s="274">
        <f>IF(Y20=0,0,IF(Y20&gt;7,AVERAGE(LARGE(D20:W20,{1,2,3,4,5,6,7,8})),0))</f>
        <v>0</v>
      </c>
      <c r="AB20" s="157">
        <f>IF(Y20=0,0,IF(Y20&gt;7,SUM(LARGE(D20:W20,{1,2,3,4,5,6,7,8})),0))</f>
        <v>0</v>
      </c>
      <c r="AC20" s="40"/>
      <c r="AD20" s="40"/>
    </row>
    <row r="21" spans="1:30">
      <c r="A21" s="234" t="s">
        <v>148</v>
      </c>
      <c r="B21" s="149" t="s">
        <v>9</v>
      </c>
      <c r="C21" s="221" t="s">
        <v>39</v>
      </c>
      <c r="D21" s="222">
        <v>45</v>
      </c>
      <c r="E21" s="223">
        <v>39</v>
      </c>
      <c r="F21" s="222">
        <v>43</v>
      </c>
      <c r="G21" s="222">
        <v>36</v>
      </c>
      <c r="H21" s="222">
        <v>32</v>
      </c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4">
        <v>41</v>
      </c>
      <c r="W21" s="223">
        <v>44</v>
      </c>
      <c r="X21" s="225"/>
      <c r="Y21" s="226">
        <f>COUNT(D21:W21)</f>
        <v>7</v>
      </c>
      <c r="Z21" s="274">
        <f>IF(Y21=0,0,AVERAGE(D21:W21))</f>
        <v>40</v>
      </c>
      <c r="AA21" s="274">
        <f>IF(Y21=0,0,IF(Y21&gt;7,AVERAGE(LARGE(D21:W21,{1,2,3,4,5,6,7,8})),0))</f>
        <v>0</v>
      </c>
      <c r="AB21" s="157">
        <f>IF(Y21=0,0,IF(Y21&gt;7,SUM(LARGE(D21:W21,{1,2,3,4,5,6,7,8})),0))</f>
        <v>0</v>
      </c>
      <c r="AC21" s="40"/>
      <c r="AD21" s="40"/>
    </row>
    <row r="22" spans="1:30">
      <c r="A22" s="234" t="s">
        <v>109</v>
      </c>
      <c r="B22" s="149" t="s">
        <v>8</v>
      </c>
      <c r="C22" s="221" t="s">
        <v>39</v>
      </c>
      <c r="D22" s="222">
        <v>36</v>
      </c>
      <c r="E22" s="223">
        <v>38</v>
      </c>
      <c r="F22" s="222">
        <v>37</v>
      </c>
      <c r="G22" s="222">
        <v>43</v>
      </c>
      <c r="H22" s="222"/>
      <c r="I22" s="222">
        <v>40</v>
      </c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4">
        <v>36</v>
      </c>
      <c r="W22" s="223">
        <v>44</v>
      </c>
      <c r="X22" s="225"/>
      <c r="Y22" s="226">
        <f>COUNT(D22:W22)</f>
        <v>7</v>
      </c>
      <c r="Z22" s="274">
        <f>IF(Y22=0,0,AVERAGE(D22:W22))</f>
        <v>39.142857142857146</v>
      </c>
      <c r="AA22" s="274">
        <f>IF(Y22=0,0,IF(Y22&gt;7,AVERAGE(LARGE(D22:W22,{1,2,3,4,5,6,7,8})),0))</f>
        <v>0</v>
      </c>
      <c r="AB22" s="157">
        <f>IF(Y22=0,0,IF(Y22&gt;7,SUM(LARGE(D22:W22,{1,2,3,4,5,6,7,8})),0))</f>
        <v>0</v>
      </c>
      <c r="AC22" s="40"/>
      <c r="AD22" s="40"/>
    </row>
    <row r="23" spans="1:30">
      <c r="A23" s="234" t="s">
        <v>458</v>
      </c>
      <c r="B23" s="149" t="s">
        <v>4</v>
      </c>
      <c r="C23" s="221" t="s">
        <v>39</v>
      </c>
      <c r="D23" s="222"/>
      <c r="E23" s="223">
        <v>40</v>
      </c>
      <c r="F23" s="222">
        <v>34</v>
      </c>
      <c r="G23" s="222">
        <v>38</v>
      </c>
      <c r="H23" s="222">
        <v>32</v>
      </c>
      <c r="I23" s="222">
        <v>41</v>
      </c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4">
        <v>39</v>
      </c>
      <c r="W23" s="223">
        <v>42</v>
      </c>
      <c r="X23" s="225"/>
      <c r="Y23" s="226">
        <f>COUNT(D23:W23)</f>
        <v>7</v>
      </c>
      <c r="Z23" s="274">
        <f>IF(Y23=0,0,AVERAGE(D23:W23))</f>
        <v>38</v>
      </c>
      <c r="AA23" s="274">
        <f>IF(Y23=0,0,IF(Y23&gt;7,AVERAGE(LARGE(D23:W23,{1,2,3,4,5,6,7,8})),0))</f>
        <v>0</v>
      </c>
      <c r="AB23" s="157">
        <f>IF(Y23=0,0,IF(Y23&gt;7,SUM(LARGE(D23:W23,{1,2,3,4,5,6,7,8})),0))</f>
        <v>0</v>
      </c>
      <c r="AC23" s="40"/>
      <c r="AD23" s="40"/>
    </row>
    <row r="24" spans="1:30">
      <c r="A24" s="234" t="s">
        <v>368</v>
      </c>
      <c r="B24" s="149" t="s">
        <v>4</v>
      </c>
      <c r="C24" s="221" t="s">
        <v>39</v>
      </c>
      <c r="D24" s="222"/>
      <c r="E24" s="223">
        <v>36</v>
      </c>
      <c r="F24" s="222">
        <v>37</v>
      </c>
      <c r="G24" s="222">
        <v>31</v>
      </c>
      <c r="H24" s="222">
        <v>44</v>
      </c>
      <c r="I24" s="222">
        <v>37</v>
      </c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4">
        <v>42</v>
      </c>
      <c r="W24" s="246">
        <v>37</v>
      </c>
      <c r="X24" s="225"/>
      <c r="Y24" s="226">
        <f>COUNT(D24:W24)</f>
        <v>7</v>
      </c>
      <c r="Z24" s="274">
        <f>IF(Y24=0,0,AVERAGE(D24:W24))</f>
        <v>37.714285714285715</v>
      </c>
      <c r="AA24" s="274">
        <f>IF(Y24=0,0,IF(Y24&gt;7,AVERAGE(LARGE(D24:W24,{1,2,3,4,5,6,7,8})),0))</f>
        <v>0</v>
      </c>
      <c r="AB24" s="157">
        <f>IF(Y24=0,0,IF(Y24&gt;7,SUM(LARGE(D24:W24,{1,2,3,4,5,6,7,8})),0))</f>
        <v>0</v>
      </c>
      <c r="AC24" s="40"/>
      <c r="AD24" s="40"/>
    </row>
    <row r="25" spans="1:30">
      <c r="A25" s="252" t="s">
        <v>263</v>
      </c>
      <c r="B25" s="246" t="s">
        <v>4</v>
      </c>
      <c r="C25" s="247" t="s">
        <v>39</v>
      </c>
      <c r="D25" s="223"/>
      <c r="E25" s="223">
        <v>31</v>
      </c>
      <c r="F25" s="223">
        <v>33</v>
      </c>
      <c r="G25" s="223">
        <v>33</v>
      </c>
      <c r="H25" s="223">
        <v>43</v>
      </c>
      <c r="I25" s="223">
        <v>34</v>
      </c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4">
        <v>43</v>
      </c>
      <c r="W25" s="223">
        <v>44</v>
      </c>
      <c r="X25" s="225"/>
      <c r="Y25" s="226">
        <f>COUNT(D25:W25)</f>
        <v>7</v>
      </c>
      <c r="Z25" s="274">
        <f>IF(Y25=0,0,AVERAGE(D25:W25))</f>
        <v>37.285714285714285</v>
      </c>
      <c r="AA25" s="274">
        <f>IF(Y25=0,0,IF(Y25&gt;7,AVERAGE(LARGE(D25:W25,{1,2,3,4,5,6,7,8})),0))</f>
        <v>0</v>
      </c>
      <c r="AB25" s="157">
        <f>IF(Y25=0,0,IF(Y25&gt;7,SUM(LARGE(D25:W25,{1,2,3,4,5,6,7,8})),0))</f>
        <v>0</v>
      </c>
      <c r="AC25" s="40"/>
      <c r="AD25" s="40"/>
    </row>
    <row r="26" spans="1:30">
      <c r="A26" s="234" t="s">
        <v>207</v>
      </c>
      <c r="B26" s="149" t="s">
        <v>9</v>
      </c>
      <c r="C26" s="221" t="s">
        <v>39</v>
      </c>
      <c r="D26" s="222">
        <v>27</v>
      </c>
      <c r="E26" s="223">
        <v>37</v>
      </c>
      <c r="F26" s="222">
        <v>42</v>
      </c>
      <c r="G26" s="222">
        <v>37</v>
      </c>
      <c r="H26" s="222">
        <v>35</v>
      </c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8"/>
      <c r="U26" s="222"/>
      <c r="V26" s="224">
        <v>27</v>
      </c>
      <c r="W26" s="223">
        <v>39</v>
      </c>
      <c r="X26" s="225"/>
      <c r="Y26" s="226">
        <f>COUNT(D26:W26)</f>
        <v>7</v>
      </c>
      <c r="Z26" s="274">
        <f>IF(Y26=0,0,AVERAGE(D26:W26))</f>
        <v>34.857142857142854</v>
      </c>
      <c r="AA26" s="274">
        <f>IF(Y26=0,0,IF(Y26&gt;7,AVERAGE(LARGE(D26:W26,{1,2,3,4,5,6,7,8})),0))</f>
        <v>0</v>
      </c>
      <c r="AB26" s="157">
        <f>IF(Y26=0,0,IF(Y26&gt;7,SUM(LARGE(D26:W26,{1,2,3,4,5,6,7,8})),0))</f>
        <v>0</v>
      </c>
      <c r="AC26" s="40"/>
      <c r="AD26" s="40"/>
    </row>
    <row r="27" spans="1:30">
      <c r="A27" s="252" t="s">
        <v>524</v>
      </c>
      <c r="B27" s="246" t="s">
        <v>3</v>
      </c>
      <c r="C27" s="247" t="s">
        <v>39</v>
      </c>
      <c r="D27" s="223"/>
      <c r="E27" s="223">
        <v>26</v>
      </c>
      <c r="F27" s="223">
        <v>32</v>
      </c>
      <c r="G27" s="223">
        <v>30</v>
      </c>
      <c r="H27" s="223">
        <v>25</v>
      </c>
      <c r="I27" s="223">
        <v>34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>
        <v>30</v>
      </c>
      <c r="W27" s="223">
        <v>28</v>
      </c>
      <c r="X27" s="225"/>
      <c r="Y27" s="226">
        <f>COUNT(D27:W27)</f>
        <v>7</v>
      </c>
      <c r="Z27" s="274">
        <f>IF(Y27=0,0,AVERAGE(D27:W27))</f>
        <v>29.285714285714285</v>
      </c>
      <c r="AA27" s="274">
        <f>IF(Y27=0,0,IF(Y27&gt;7,AVERAGE(LARGE(D27:W27,{1,2,3,4,5,6,7,8})),0))</f>
        <v>0</v>
      </c>
      <c r="AB27" s="157">
        <f>IF(Y27=0,0,IF(Y27&gt;7,SUM(LARGE(D27:W27,{1,2,3,4,5,6,7,8})),0))</f>
        <v>0</v>
      </c>
      <c r="AC27" s="40"/>
      <c r="AD27" s="40"/>
    </row>
    <row r="28" spans="1:30">
      <c r="A28" s="234" t="s">
        <v>376</v>
      </c>
      <c r="B28" s="149" t="s">
        <v>3</v>
      </c>
      <c r="C28" s="221" t="s">
        <v>39</v>
      </c>
      <c r="D28" s="222"/>
      <c r="E28" s="223">
        <v>45</v>
      </c>
      <c r="F28" s="222">
        <v>44</v>
      </c>
      <c r="G28" s="222">
        <v>42</v>
      </c>
      <c r="H28" s="222">
        <v>44</v>
      </c>
      <c r="I28" s="222">
        <v>46</v>
      </c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4">
        <v>40</v>
      </c>
      <c r="W28" s="223"/>
      <c r="X28" s="225"/>
      <c r="Y28" s="226">
        <f>COUNT(D28:W28)</f>
        <v>6</v>
      </c>
      <c r="Z28" s="274">
        <f>IF(Y28=0,0,AVERAGE(D28:W28))</f>
        <v>43.5</v>
      </c>
      <c r="AA28" s="274">
        <f>IF(Y28=0,0,IF(Y28&gt;7,AVERAGE(LARGE(D28:W28,{1,2,3,4,5,6,7,8})),0))</f>
        <v>0</v>
      </c>
      <c r="AB28" s="157">
        <f>IF(Y28=0,0,IF(Y28&gt;7,SUM(LARGE(D28:W28,{1,2,3,4,5,6,7,8})),0))</f>
        <v>0</v>
      </c>
      <c r="AC28" s="40"/>
      <c r="AD28" s="40"/>
    </row>
    <row r="29" spans="1:30">
      <c r="A29" s="253" t="s">
        <v>540</v>
      </c>
      <c r="B29" s="225" t="s">
        <v>10</v>
      </c>
      <c r="C29" s="248" t="s">
        <v>39</v>
      </c>
      <c r="D29" s="225">
        <v>45</v>
      </c>
      <c r="E29" s="276">
        <v>40</v>
      </c>
      <c r="F29" s="277">
        <v>47</v>
      </c>
      <c r="G29" s="277">
        <v>34</v>
      </c>
      <c r="H29" s="277">
        <v>41</v>
      </c>
      <c r="I29" s="255"/>
      <c r="J29" s="255"/>
      <c r="K29" s="222"/>
      <c r="L29" s="225"/>
      <c r="M29" s="222"/>
      <c r="N29" s="225"/>
      <c r="O29" s="225"/>
      <c r="P29" s="225"/>
      <c r="Q29" s="225"/>
      <c r="R29" s="225"/>
      <c r="S29" s="225"/>
      <c r="T29" s="225"/>
      <c r="U29" s="225"/>
      <c r="V29" s="249">
        <v>44</v>
      </c>
      <c r="W29" s="244"/>
      <c r="X29" s="225"/>
      <c r="Y29" s="226">
        <f>COUNT(D29:W29)</f>
        <v>6</v>
      </c>
      <c r="Z29" s="274">
        <f>IF(Y29=0,0,AVERAGE(D29:W29))</f>
        <v>41.833333333333336</v>
      </c>
      <c r="AA29" s="274">
        <f>IF(Y29=0,0,IF(Y29&gt;7,AVERAGE(LARGE(D29:W29,{1,2,3,4,5,6,7,8})),0))</f>
        <v>0</v>
      </c>
      <c r="AB29" s="157">
        <f>IF(Y29=0,0,IF(Y29&gt;7,SUM(LARGE(D29:W29,{1,2,3,4,5,6,7,8})),0))</f>
        <v>0</v>
      </c>
      <c r="AC29" s="40"/>
      <c r="AD29" s="40"/>
    </row>
    <row r="30" spans="1:30">
      <c r="A30" s="234" t="s">
        <v>221</v>
      </c>
      <c r="B30" s="149" t="s">
        <v>5</v>
      </c>
      <c r="C30" s="243" t="s">
        <v>39</v>
      </c>
      <c r="D30" s="222">
        <v>38</v>
      </c>
      <c r="E30" s="223">
        <v>43</v>
      </c>
      <c r="F30" s="222">
        <v>44</v>
      </c>
      <c r="G30" s="222">
        <v>36</v>
      </c>
      <c r="H30" s="222">
        <v>41</v>
      </c>
      <c r="I30" s="222">
        <v>44</v>
      </c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4"/>
      <c r="W30" s="223"/>
      <c r="X30" s="225"/>
      <c r="Y30" s="226">
        <f>COUNT(D30:W30)</f>
        <v>6</v>
      </c>
      <c r="Z30" s="274">
        <f>IF(Y30=0,0,AVERAGE(D30:W30))</f>
        <v>41</v>
      </c>
      <c r="AA30" s="274">
        <f>IF(Y30=0,0,IF(Y30&gt;7,AVERAGE(LARGE(D30:W30,{1,2,3,4,5,6,7,8})),0))</f>
        <v>0</v>
      </c>
      <c r="AB30" s="157">
        <f>IF(Y30=0,0,IF(Y30&gt;7,SUM(LARGE(D30:W30,{1,2,3,4,5,6,7,8})),0))</f>
        <v>0</v>
      </c>
      <c r="AC30" s="40"/>
      <c r="AD30" s="40"/>
    </row>
    <row r="31" spans="1:30">
      <c r="A31" s="234" t="s">
        <v>201</v>
      </c>
      <c r="B31" s="149" t="s">
        <v>10</v>
      </c>
      <c r="C31" s="221" t="s">
        <v>39</v>
      </c>
      <c r="D31" s="222"/>
      <c r="E31" s="223">
        <v>40</v>
      </c>
      <c r="F31" s="222">
        <v>39</v>
      </c>
      <c r="G31" s="222">
        <v>37</v>
      </c>
      <c r="H31" s="222">
        <v>39</v>
      </c>
      <c r="I31" s="222">
        <v>45</v>
      </c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4">
        <v>45</v>
      </c>
      <c r="W31" s="223"/>
      <c r="X31" s="227"/>
      <c r="Y31" s="226">
        <f>COUNT(D31:W31)</f>
        <v>6</v>
      </c>
      <c r="Z31" s="274">
        <f>IF(Y31=0,0,AVERAGE(D31:W31))</f>
        <v>40.833333333333336</v>
      </c>
      <c r="AA31" s="274">
        <f>IF(Y31=0,0,IF(Y31&gt;7,AVERAGE(LARGE(D31:W31,{1,2,3,4,5,6,7,8})),0))</f>
        <v>0</v>
      </c>
      <c r="AB31" s="157">
        <f>IF(Y31=0,0,IF(Y31&gt;7,SUM(LARGE(D31:W31,{1,2,3,4,5,6,7,8})),0))</f>
        <v>0</v>
      </c>
      <c r="AC31" s="40"/>
      <c r="AD31" s="40"/>
    </row>
    <row r="32" spans="1:30">
      <c r="A32" s="234" t="s">
        <v>168</v>
      </c>
      <c r="B32" s="149" t="s">
        <v>4</v>
      </c>
      <c r="C32" s="221" t="s">
        <v>39</v>
      </c>
      <c r="D32" s="222">
        <v>42</v>
      </c>
      <c r="E32" s="223">
        <v>32</v>
      </c>
      <c r="F32" s="222">
        <v>40</v>
      </c>
      <c r="G32" s="222">
        <v>41</v>
      </c>
      <c r="H32" s="222">
        <v>41</v>
      </c>
      <c r="I32" s="222">
        <v>47</v>
      </c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4"/>
      <c r="W32" s="223"/>
      <c r="X32" s="244"/>
      <c r="Y32" s="226">
        <f>COUNT(D32:W32)</f>
        <v>6</v>
      </c>
      <c r="Z32" s="274">
        <f>IF(Y32=0,0,AVERAGE(D32:W32))</f>
        <v>40.5</v>
      </c>
      <c r="AA32" s="274">
        <f>IF(Y32=0,0,IF(Y32&gt;7,AVERAGE(LARGE(D32:W32,{1,2,3,4,5,6,7,8})),0))</f>
        <v>0</v>
      </c>
      <c r="AB32" s="157">
        <f>IF(Y32=0,0,IF(Y32&gt;7,SUM(LARGE(D32:W32,{1,2,3,4,5,6,7,8})),0))</f>
        <v>0</v>
      </c>
      <c r="AC32" s="40"/>
      <c r="AD32" s="40"/>
    </row>
    <row r="33" spans="1:30">
      <c r="A33" s="234" t="s">
        <v>616</v>
      </c>
      <c r="B33" s="149" t="s">
        <v>3</v>
      </c>
      <c r="C33" s="221" t="s">
        <v>39</v>
      </c>
      <c r="D33" s="222"/>
      <c r="E33" s="223">
        <v>40</v>
      </c>
      <c r="F33" s="222">
        <v>39</v>
      </c>
      <c r="G33" s="222">
        <v>40</v>
      </c>
      <c r="H33" s="222">
        <v>37</v>
      </c>
      <c r="I33" s="222">
        <v>44</v>
      </c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4">
        <v>39</v>
      </c>
      <c r="W33" s="223"/>
      <c r="X33" s="225"/>
      <c r="Y33" s="226">
        <f>COUNT(D33:W33)</f>
        <v>6</v>
      </c>
      <c r="Z33" s="274">
        <f>IF(Y33=0,0,AVERAGE(D33:W33))</f>
        <v>39.833333333333336</v>
      </c>
      <c r="AA33" s="274">
        <f>IF(Y33=0,0,IF(Y33&gt;7,AVERAGE(LARGE(D33:W33,{1,2,3,4,5,6,7,8})),0))</f>
        <v>0</v>
      </c>
      <c r="AB33" s="157">
        <f>IF(Y33=0,0,IF(Y33&gt;7,SUM(LARGE(D33:W33,{1,2,3,4,5,6,7,8})),0))</f>
        <v>0</v>
      </c>
      <c r="AC33" s="40"/>
      <c r="AD33" s="40"/>
    </row>
    <row r="34" spans="1:30">
      <c r="A34" s="234" t="s">
        <v>492</v>
      </c>
      <c r="B34" s="149" t="s">
        <v>4</v>
      </c>
      <c r="C34" s="221" t="s">
        <v>39</v>
      </c>
      <c r="D34" s="222">
        <v>42</v>
      </c>
      <c r="E34" s="223">
        <v>44</v>
      </c>
      <c r="F34" s="222">
        <v>37</v>
      </c>
      <c r="G34" s="222">
        <v>39</v>
      </c>
      <c r="H34" s="222">
        <v>35</v>
      </c>
      <c r="I34" s="222">
        <v>38</v>
      </c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4"/>
      <c r="W34" s="223"/>
      <c r="X34" s="225"/>
      <c r="Y34" s="226">
        <f>COUNT(D34:W34)</f>
        <v>6</v>
      </c>
      <c r="Z34" s="274">
        <f>IF(Y34=0,0,AVERAGE(D34:W34))</f>
        <v>39.166666666666664</v>
      </c>
      <c r="AA34" s="274">
        <f>IF(Y34=0,0,IF(Y34&gt;7,AVERAGE(LARGE(D34:W34,{1,2,3,4,5,6,7,8})),0))</f>
        <v>0</v>
      </c>
      <c r="AB34" s="157">
        <f>IF(Y34=0,0,IF(Y34&gt;7,SUM(LARGE(D34:W34,{1,2,3,4,5,6,7,8})),0))</f>
        <v>0</v>
      </c>
      <c r="AC34" s="40"/>
      <c r="AD34" s="40"/>
    </row>
    <row r="35" spans="1:30">
      <c r="A35" s="234" t="s">
        <v>52</v>
      </c>
      <c r="B35" s="149" t="s">
        <v>10</v>
      </c>
      <c r="C35" s="221" t="s">
        <v>39</v>
      </c>
      <c r="D35" s="222">
        <v>37</v>
      </c>
      <c r="E35" s="223">
        <v>39</v>
      </c>
      <c r="F35" s="222">
        <v>37</v>
      </c>
      <c r="G35" s="222"/>
      <c r="H35" s="222">
        <v>43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4">
        <v>34</v>
      </c>
      <c r="W35" s="223">
        <v>42</v>
      </c>
      <c r="X35" s="225"/>
      <c r="Y35" s="226">
        <f>COUNT(D35:W35)</f>
        <v>6</v>
      </c>
      <c r="Z35" s="274">
        <f>IF(Y35=0,0,AVERAGE(D35:W35))</f>
        <v>38.666666666666664</v>
      </c>
      <c r="AA35" s="274">
        <f>IF(Y35=0,0,IF(Y35&gt;7,AVERAGE(LARGE(D35:W35,{1,2,3,4,5,6,7,8})),0))</f>
        <v>0</v>
      </c>
      <c r="AB35" s="157">
        <f>IF(Y35=0,0,IF(Y35&gt;7,SUM(LARGE(D35:W35,{1,2,3,4,5,6,7,8})),0))</f>
        <v>0</v>
      </c>
      <c r="AC35" s="40"/>
      <c r="AD35" s="40"/>
    </row>
    <row r="36" spans="1:30">
      <c r="A36" s="234" t="s">
        <v>312</v>
      </c>
      <c r="B36" s="149" t="s">
        <v>5</v>
      </c>
      <c r="C36" s="221" t="s">
        <v>39</v>
      </c>
      <c r="D36" s="222">
        <v>36</v>
      </c>
      <c r="E36" s="223">
        <v>42</v>
      </c>
      <c r="F36" s="222">
        <v>40</v>
      </c>
      <c r="G36" s="222">
        <v>36</v>
      </c>
      <c r="H36" s="222">
        <v>38</v>
      </c>
      <c r="I36" s="222">
        <v>33</v>
      </c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4"/>
      <c r="W36" s="223"/>
      <c r="X36" s="225"/>
      <c r="Y36" s="226">
        <f>COUNT(D36:W36)</f>
        <v>6</v>
      </c>
      <c r="Z36" s="274">
        <f>IF(Y36=0,0,AVERAGE(D36:W36))</f>
        <v>37.5</v>
      </c>
      <c r="AA36" s="274">
        <f>IF(Y36=0,0,IF(Y36&gt;7,AVERAGE(LARGE(D36:W36,{1,2,3,4,5,6,7,8})),0))</f>
        <v>0</v>
      </c>
      <c r="AB36" s="157">
        <f>IF(Y36=0,0,IF(Y36&gt;7,SUM(LARGE(D36:W36,{1,2,3,4,5,6,7,8})),0))</f>
        <v>0</v>
      </c>
      <c r="AC36" s="40"/>
      <c r="AD36" s="40"/>
    </row>
    <row r="37" spans="1:30">
      <c r="A37" s="234" t="s">
        <v>488</v>
      </c>
      <c r="B37" s="149" t="s">
        <v>4</v>
      </c>
      <c r="C37" s="221" t="s">
        <v>39</v>
      </c>
      <c r="D37" s="222">
        <v>38</v>
      </c>
      <c r="E37" s="223">
        <v>35</v>
      </c>
      <c r="F37" s="222">
        <v>34</v>
      </c>
      <c r="G37" s="222"/>
      <c r="H37" s="222">
        <v>38</v>
      </c>
      <c r="I37" s="222">
        <v>39</v>
      </c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4">
        <v>38</v>
      </c>
      <c r="W37" s="223"/>
      <c r="X37" s="225"/>
      <c r="Y37" s="226">
        <f>COUNT(D37:W37)</f>
        <v>6</v>
      </c>
      <c r="Z37" s="274">
        <f>IF(Y37=0,0,AVERAGE(D37:W37))</f>
        <v>37</v>
      </c>
      <c r="AA37" s="274">
        <f>IF(Y37=0,0,IF(Y37&gt;7,AVERAGE(LARGE(D37:W37,{1,2,3,4,5,6,7,8})),0))</f>
        <v>0</v>
      </c>
      <c r="AB37" s="157">
        <f>IF(Y37=0,0,IF(Y37&gt;7,SUM(LARGE(D37:W37,{1,2,3,4,5,6,7,8})),0))</f>
        <v>0</v>
      </c>
      <c r="AC37" s="40"/>
      <c r="AD37" s="40"/>
    </row>
    <row r="38" spans="1:30">
      <c r="A38" s="234" t="s">
        <v>64</v>
      </c>
      <c r="B38" s="149" t="s">
        <v>3</v>
      </c>
      <c r="C38" s="221" t="s">
        <v>39</v>
      </c>
      <c r="D38" s="222">
        <v>36</v>
      </c>
      <c r="E38" s="223">
        <v>37</v>
      </c>
      <c r="F38" s="222">
        <v>35</v>
      </c>
      <c r="G38" s="222">
        <v>36</v>
      </c>
      <c r="H38" s="222">
        <v>41</v>
      </c>
      <c r="I38" s="222">
        <v>35</v>
      </c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4"/>
      <c r="W38" s="223"/>
      <c r="X38" s="225"/>
      <c r="Y38" s="226">
        <f>COUNT(D38:W38)</f>
        <v>6</v>
      </c>
      <c r="Z38" s="274">
        <f>IF(Y38=0,0,AVERAGE(D38:W38))</f>
        <v>36.666666666666664</v>
      </c>
      <c r="AA38" s="274">
        <f>IF(Y38=0,0,IF(Y38&gt;7,AVERAGE(LARGE(D38:W38,{1,2,3,4,5,6,7,8})),0))</f>
        <v>0</v>
      </c>
      <c r="AB38" s="157">
        <f>IF(Y38=0,0,IF(Y38&gt;7,SUM(LARGE(D38:W38,{1,2,3,4,5,6,7,8})),0))</f>
        <v>0</v>
      </c>
      <c r="AC38" s="40"/>
      <c r="AD38" s="40"/>
    </row>
    <row r="39" spans="1:30">
      <c r="A39" s="234" t="s">
        <v>347</v>
      </c>
      <c r="B39" s="149" t="s">
        <v>3</v>
      </c>
      <c r="C39" s="221" t="s">
        <v>39</v>
      </c>
      <c r="D39" s="222">
        <v>31</v>
      </c>
      <c r="E39" s="223">
        <v>31</v>
      </c>
      <c r="F39" s="222">
        <v>32</v>
      </c>
      <c r="G39" s="222">
        <v>38</v>
      </c>
      <c r="H39" s="222">
        <v>35</v>
      </c>
      <c r="I39" s="222">
        <v>33</v>
      </c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4"/>
      <c r="W39" s="223"/>
      <c r="X39" s="225"/>
      <c r="Y39" s="226">
        <f>COUNT(D39:W39)</f>
        <v>6</v>
      </c>
      <c r="Z39" s="274">
        <f>IF(Y39=0,0,AVERAGE(D39:W39))</f>
        <v>33.333333333333336</v>
      </c>
      <c r="AA39" s="274">
        <f>IF(Y39=0,0,IF(Y39&gt;7,AVERAGE(LARGE(D39:W39,{1,2,3,4,5,6,7,8})),0))</f>
        <v>0</v>
      </c>
      <c r="AB39" s="157">
        <f>IF(Y39=0,0,IF(Y39&gt;7,SUM(LARGE(D39:W39,{1,2,3,4,5,6,7,8})),0))</f>
        <v>0</v>
      </c>
      <c r="AC39" s="40"/>
      <c r="AD39" s="40"/>
    </row>
    <row r="40" spans="1:30">
      <c r="A40" s="234" t="s">
        <v>354</v>
      </c>
      <c r="B40" s="149" t="s">
        <v>10</v>
      </c>
      <c r="C40" s="221" t="s">
        <v>39</v>
      </c>
      <c r="D40" s="222">
        <v>35</v>
      </c>
      <c r="E40" s="223">
        <v>32</v>
      </c>
      <c r="F40" s="222">
        <v>34</v>
      </c>
      <c r="G40" s="222">
        <v>33</v>
      </c>
      <c r="H40" s="222">
        <v>29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4">
        <v>27</v>
      </c>
      <c r="W40" s="223"/>
      <c r="X40" s="227"/>
      <c r="Y40" s="226">
        <f>COUNT(D40:W40)</f>
        <v>6</v>
      </c>
      <c r="Z40" s="274">
        <f>IF(Y40=0,0,AVERAGE(D40:W40))</f>
        <v>31.666666666666668</v>
      </c>
      <c r="AA40" s="274">
        <f>IF(Y40=0,0,IF(Y40&gt;7,AVERAGE(LARGE(D40:W40,{1,2,3,4,5,6,7,8})),0))</f>
        <v>0</v>
      </c>
      <c r="AB40" s="157">
        <f>IF(Y40=0,0,IF(Y40&gt;7,SUM(LARGE(D40:W40,{1,2,3,4,5,6,7,8})),0))</f>
        <v>0</v>
      </c>
      <c r="AC40" s="40"/>
      <c r="AD40" s="40"/>
    </row>
    <row r="41" spans="1:30">
      <c r="A41" s="234" t="s">
        <v>526</v>
      </c>
      <c r="B41" s="149" t="s">
        <v>9</v>
      </c>
      <c r="C41" s="221" t="s">
        <v>39</v>
      </c>
      <c r="D41" s="222">
        <v>25</v>
      </c>
      <c r="E41" s="223">
        <v>27</v>
      </c>
      <c r="F41" s="222">
        <v>30</v>
      </c>
      <c r="G41" s="222">
        <v>30</v>
      </c>
      <c r="H41" s="222">
        <v>32</v>
      </c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4">
        <v>25</v>
      </c>
      <c r="W41" s="223"/>
      <c r="X41" s="225"/>
      <c r="Y41" s="226">
        <f>COUNT(D41:W41)</f>
        <v>6</v>
      </c>
      <c r="Z41" s="274">
        <f>IF(Y41=0,0,AVERAGE(D41:W41))</f>
        <v>28.166666666666668</v>
      </c>
      <c r="AA41" s="274">
        <f>IF(Y41=0,0,IF(Y41&gt;7,AVERAGE(LARGE(D41:W41,{1,2,3,4,5,6,7,8})),0))</f>
        <v>0</v>
      </c>
      <c r="AB41" s="157">
        <f>IF(Y41=0,0,IF(Y41&gt;7,SUM(LARGE(D41:W41,{1,2,3,4,5,6,7,8})),0))</f>
        <v>0</v>
      </c>
      <c r="AC41" s="40"/>
      <c r="AD41" s="40"/>
    </row>
    <row r="42" spans="1:30">
      <c r="A42" s="234" t="s">
        <v>455</v>
      </c>
      <c r="B42" s="149" t="s">
        <v>10</v>
      </c>
      <c r="C42" s="221" t="s">
        <v>39</v>
      </c>
      <c r="D42" s="222">
        <v>41</v>
      </c>
      <c r="E42" s="223">
        <v>42</v>
      </c>
      <c r="F42" s="222"/>
      <c r="G42" s="222">
        <v>46</v>
      </c>
      <c r="H42" s="222">
        <v>43</v>
      </c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4">
        <v>43</v>
      </c>
      <c r="W42" s="223"/>
      <c r="X42" s="227"/>
      <c r="Y42" s="226">
        <f>COUNT(D42:W42)</f>
        <v>5</v>
      </c>
      <c r="Z42" s="274">
        <f>IF(Y42=0,0,AVERAGE(D42:W42))</f>
        <v>43</v>
      </c>
      <c r="AA42" s="274">
        <f>IF(Y42=0,0,IF(Y42&gt;7,AVERAGE(LARGE(D42:W42,{1,2,3,4,5,6,7,8})),0))</f>
        <v>0</v>
      </c>
      <c r="AB42" s="157">
        <f>IF(Y42=0,0,IF(Y42&gt;7,SUM(LARGE(D42:W42,{1,2,3,4,5,6,7,8})),0))</f>
        <v>0</v>
      </c>
      <c r="AC42" s="40"/>
      <c r="AD42" s="40"/>
    </row>
    <row r="43" spans="1:30">
      <c r="A43" s="234" t="s">
        <v>512</v>
      </c>
      <c r="B43" s="149" t="s">
        <v>8</v>
      </c>
      <c r="C43" s="221" t="s">
        <v>39</v>
      </c>
      <c r="D43" s="222">
        <v>43</v>
      </c>
      <c r="E43" s="223">
        <v>43</v>
      </c>
      <c r="F43" s="222">
        <v>41</v>
      </c>
      <c r="G43" s="222"/>
      <c r="H43" s="222"/>
      <c r="I43" s="222">
        <v>43</v>
      </c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4">
        <v>43</v>
      </c>
      <c r="W43" s="223"/>
      <c r="X43" s="225"/>
      <c r="Y43" s="226">
        <f>COUNT(D43:W43)</f>
        <v>5</v>
      </c>
      <c r="Z43" s="274">
        <f>IF(Y43=0,0,AVERAGE(D43:W43))</f>
        <v>42.6</v>
      </c>
      <c r="AA43" s="274">
        <f>IF(Y43=0,0,IF(Y43&gt;7,AVERAGE(LARGE(D43:W43,{1,2,3,4,5,6,7,8})),0))</f>
        <v>0</v>
      </c>
      <c r="AB43" s="157">
        <f>IF(Y43=0,0,IF(Y43&gt;7,SUM(LARGE(D43:W43,{1,2,3,4,5,6,7,8})),0))</f>
        <v>0</v>
      </c>
      <c r="AC43" s="40"/>
      <c r="AD43" s="40"/>
    </row>
    <row r="44" spans="1:30">
      <c r="A44" s="234" t="s">
        <v>535</v>
      </c>
      <c r="B44" s="149" t="s">
        <v>8</v>
      </c>
      <c r="C44" s="221" t="s">
        <v>39</v>
      </c>
      <c r="D44" s="222"/>
      <c r="E44" s="223"/>
      <c r="F44" s="222">
        <v>44</v>
      </c>
      <c r="G44" s="222">
        <v>42</v>
      </c>
      <c r="H44" s="222"/>
      <c r="I44" s="222">
        <v>40</v>
      </c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4">
        <v>42</v>
      </c>
      <c r="W44" s="223">
        <v>45</v>
      </c>
      <c r="X44" s="225"/>
      <c r="Y44" s="226">
        <f>COUNT(D44:W44)</f>
        <v>5</v>
      </c>
      <c r="Z44" s="274">
        <f>IF(Y44=0,0,AVERAGE(D44:W44))</f>
        <v>42.6</v>
      </c>
      <c r="AA44" s="274">
        <f>IF(Y44=0,0,IF(Y44&gt;7,AVERAGE(LARGE(D44:W44,{1,2,3,4,5,6,7,8})),0))</f>
        <v>0</v>
      </c>
      <c r="AB44" s="157">
        <f>IF(Y44=0,0,IF(Y44&gt;7,SUM(LARGE(D44:W44,{1,2,3,4,5,6,7,8})),0))</f>
        <v>0</v>
      </c>
      <c r="AC44" s="40"/>
      <c r="AD44" s="40"/>
    </row>
    <row r="45" spans="1:30">
      <c r="A45" s="234" t="s">
        <v>216</v>
      </c>
      <c r="B45" s="149" t="s">
        <v>8</v>
      </c>
      <c r="C45" s="221" t="s">
        <v>39</v>
      </c>
      <c r="D45" s="222">
        <v>41</v>
      </c>
      <c r="E45" s="223">
        <v>43</v>
      </c>
      <c r="F45" s="222">
        <v>41</v>
      </c>
      <c r="G45" s="222"/>
      <c r="H45" s="222">
        <v>43</v>
      </c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4">
        <v>44</v>
      </c>
      <c r="W45" s="246"/>
      <c r="X45" s="225"/>
      <c r="Y45" s="226">
        <f>COUNT(D45:W45)</f>
        <v>5</v>
      </c>
      <c r="Z45" s="274">
        <f>IF(Y45=0,0,AVERAGE(D45:W45))</f>
        <v>42.4</v>
      </c>
      <c r="AA45" s="274">
        <f>IF(Y45=0,0,IF(Y45&gt;7,AVERAGE(LARGE(D45:W45,{1,2,3,4,5,6,7,8})),0))</f>
        <v>0</v>
      </c>
      <c r="AB45" s="157">
        <f>IF(Y45=0,0,IF(Y45&gt;7,SUM(LARGE(D45:W45,{1,2,3,4,5,6,7,8})),0))</f>
        <v>0</v>
      </c>
      <c r="AC45" s="40"/>
      <c r="AD45" s="40"/>
    </row>
    <row r="46" spans="1:30">
      <c r="A46" s="234" t="s">
        <v>238</v>
      </c>
      <c r="B46" s="149" t="s">
        <v>8</v>
      </c>
      <c r="C46" s="221" t="s">
        <v>39</v>
      </c>
      <c r="D46" s="222">
        <v>39</v>
      </c>
      <c r="E46" s="223"/>
      <c r="F46" s="222"/>
      <c r="G46" s="222">
        <v>44</v>
      </c>
      <c r="H46" s="222"/>
      <c r="I46" s="222">
        <v>39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4">
        <v>45</v>
      </c>
      <c r="W46" s="223">
        <v>44</v>
      </c>
      <c r="X46" s="225"/>
      <c r="Y46" s="226">
        <f>COUNT(D46:W46)</f>
        <v>5</v>
      </c>
      <c r="Z46" s="274">
        <f>IF(Y46=0,0,AVERAGE(D46:W46))</f>
        <v>42.2</v>
      </c>
      <c r="AA46" s="274">
        <f>IF(Y46=0,0,IF(Y46&gt;7,AVERAGE(LARGE(D46:W46,{1,2,3,4,5,6,7,8})),0))</f>
        <v>0</v>
      </c>
      <c r="AB46" s="157">
        <f>IF(Y46=0,0,IF(Y46&gt;7,SUM(LARGE(D46:W46,{1,2,3,4,5,6,7,8})),0))</f>
        <v>0</v>
      </c>
      <c r="AC46" s="40"/>
      <c r="AD46" s="40"/>
    </row>
    <row r="47" spans="1:30">
      <c r="A47" s="234" t="s">
        <v>413</v>
      </c>
      <c r="B47" s="149" t="s">
        <v>5</v>
      </c>
      <c r="C47" s="221" t="s">
        <v>39</v>
      </c>
      <c r="D47" s="222">
        <v>42</v>
      </c>
      <c r="E47" s="223">
        <v>38</v>
      </c>
      <c r="F47" s="222">
        <v>42</v>
      </c>
      <c r="G47" s="222">
        <v>44</v>
      </c>
      <c r="H47" s="222">
        <v>43</v>
      </c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4"/>
      <c r="W47" s="223"/>
      <c r="X47" s="225"/>
      <c r="Y47" s="226">
        <f>COUNT(D47:W47)</f>
        <v>5</v>
      </c>
      <c r="Z47" s="274">
        <f>IF(Y47=0,0,AVERAGE(D47:W47))</f>
        <v>41.8</v>
      </c>
      <c r="AA47" s="274">
        <f>IF(Y47=0,0,IF(Y47&gt;7,AVERAGE(LARGE(D47:W47,{1,2,3,4,5,6,7,8})),0))</f>
        <v>0</v>
      </c>
      <c r="AB47" s="157">
        <f>IF(Y47=0,0,IF(Y47&gt;7,SUM(LARGE(D47:W47,{1,2,3,4,5,6,7,8})),0))</f>
        <v>0</v>
      </c>
      <c r="AC47" s="40"/>
      <c r="AD47" s="40"/>
    </row>
    <row r="48" spans="1:30">
      <c r="A48" s="234" t="s">
        <v>395</v>
      </c>
      <c r="B48" s="149" t="s">
        <v>2</v>
      </c>
      <c r="C48" s="221" t="s">
        <v>39</v>
      </c>
      <c r="D48" s="222">
        <v>44</v>
      </c>
      <c r="E48" s="223">
        <v>36</v>
      </c>
      <c r="F48" s="222">
        <v>41</v>
      </c>
      <c r="G48" s="222">
        <v>41</v>
      </c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4">
        <v>44</v>
      </c>
      <c r="W48" s="223"/>
      <c r="X48" s="244"/>
      <c r="Y48" s="226">
        <f>COUNT(D48:W48)</f>
        <v>5</v>
      </c>
      <c r="Z48" s="274">
        <f>IF(Y48=0,0,AVERAGE(D48:W48))</f>
        <v>41.2</v>
      </c>
      <c r="AA48" s="274">
        <f>IF(Y48=0,0,IF(Y48&gt;7,AVERAGE(LARGE(D48:W48,{1,2,3,4,5,6,7,8})),0))</f>
        <v>0</v>
      </c>
      <c r="AB48" s="157">
        <f>IF(Y48=0,0,IF(Y48&gt;7,SUM(LARGE(D48:W48,{1,2,3,4,5,6,7,8})),0))</f>
        <v>0</v>
      </c>
      <c r="AC48" s="40"/>
      <c r="AD48" s="40"/>
    </row>
    <row r="49" spans="1:30">
      <c r="A49" s="234" t="s">
        <v>466</v>
      </c>
      <c r="B49" s="149" t="s">
        <v>6</v>
      </c>
      <c r="C49" s="221" t="s">
        <v>39</v>
      </c>
      <c r="D49" s="222"/>
      <c r="E49" s="223"/>
      <c r="F49" s="222">
        <v>38</v>
      </c>
      <c r="G49" s="222">
        <v>38</v>
      </c>
      <c r="H49" s="222">
        <v>42</v>
      </c>
      <c r="I49" s="222">
        <v>45</v>
      </c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4">
        <v>41</v>
      </c>
      <c r="W49" s="223"/>
      <c r="X49" s="225"/>
      <c r="Y49" s="226">
        <f>COUNT(D49:W49)</f>
        <v>5</v>
      </c>
      <c r="Z49" s="274">
        <f>IF(Y49=0,0,AVERAGE(D49:W49))</f>
        <v>40.799999999999997</v>
      </c>
      <c r="AA49" s="274">
        <f>IF(Y49=0,0,IF(Y49&gt;7,AVERAGE(LARGE(D49:W49,{1,2,3,4,5,6,7,8})),0))</f>
        <v>0</v>
      </c>
      <c r="AB49" s="157">
        <f>IF(Y49=0,0,IF(Y49&gt;7,SUM(LARGE(D49:W49,{1,2,3,4,5,6,7,8})),0))</f>
        <v>0</v>
      </c>
      <c r="AC49" s="40"/>
      <c r="AD49" s="40"/>
    </row>
    <row r="50" spans="1:30">
      <c r="A50" s="234" t="s">
        <v>199</v>
      </c>
      <c r="B50" s="149" t="s">
        <v>8</v>
      </c>
      <c r="C50" s="243" t="s">
        <v>39</v>
      </c>
      <c r="D50" s="222"/>
      <c r="E50" s="223">
        <v>41</v>
      </c>
      <c r="F50" s="222"/>
      <c r="G50" s="222">
        <v>35</v>
      </c>
      <c r="H50" s="222">
        <v>40</v>
      </c>
      <c r="I50" s="222">
        <v>43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4">
        <v>44</v>
      </c>
      <c r="W50" s="223"/>
      <c r="X50" s="225"/>
      <c r="Y50" s="226">
        <f>COUNT(D50:W50)</f>
        <v>5</v>
      </c>
      <c r="Z50" s="274">
        <f>IF(Y50=0,0,AVERAGE(D50:W50))</f>
        <v>40.6</v>
      </c>
      <c r="AA50" s="274">
        <f>IF(Y50=0,0,IF(Y50&gt;7,AVERAGE(LARGE(D50:W50,{1,2,3,4,5,6,7,8})),0))</f>
        <v>0</v>
      </c>
      <c r="AB50" s="157">
        <f>IF(Y50=0,0,IF(Y50&gt;7,SUM(LARGE(D50:W50,{1,2,3,4,5,6,7,8})),0))</f>
        <v>0</v>
      </c>
      <c r="AC50" s="40"/>
      <c r="AD50" s="40"/>
    </row>
    <row r="51" spans="1:30">
      <c r="A51" s="234" t="s">
        <v>213</v>
      </c>
      <c r="B51" s="149" t="s">
        <v>10</v>
      </c>
      <c r="C51" s="221" t="s">
        <v>39</v>
      </c>
      <c r="D51" s="222">
        <v>39</v>
      </c>
      <c r="E51" s="223">
        <v>40</v>
      </c>
      <c r="F51" s="222">
        <v>43</v>
      </c>
      <c r="G51" s="222"/>
      <c r="H51" s="222">
        <v>41</v>
      </c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4">
        <v>40</v>
      </c>
      <c r="W51" s="223"/>
      <c r="X51" s="227"/>
      <c r="Y51" s="226">
        <f>COUNT(D51:W51)</f>
        <v>5</v>
      </c>
      <c r="Z51" s="274">
        <f>IF(Y51=0,0,AVERAGE(D51:W51))</f>
        <v>40.6</v>
      </c>
      <c r="AA51" s="274">
        <f>IF(Y51=0,0,IF(Y51&gt;7,AVERAGE(LARGE(D51:W51,{1,2,3,4,5,6,7,8})),0))</f>
        <v>0</v>
      </c>
      <c r="AB51" s="157">
        <f>IF(Y51=0,0,IF(Y51&gt;7,SUM(LARGE(D51:W51,{1,2,3,4,5,6,7,8})),0))</f>
        <v>0</v>
      </c>
      <c r="AC51" s="40"/>
      <c r="AD51" s="40"/>
    </row>
    <row r="52" spans="1:30">
      <c r="A52" s="234" t="s">
        <v>606</v>
      </c>
      <c r="B52" s="149" t="s">
        <v>3</v>
      </c>
      <c r="C52" s="221" t="s">
        <v>39</v>
      </c>
      <c r="D52" s="222">
        <v>43</v>
      </c>
      <c r="E52" s="223">
        <v>41</v>
      </c>
      <c r="F52" s="222">
        <v>39</v>
      </c>
      <c r="G52" s="222"/>
      <c r="H52" s="222">
        <v>43</v>
      </c>
      <c r="I52" s="222">
        <v>36</v>
      </c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8"/>
      <c r="U52" s="222"/>
      <c r="V52" s="224"/>
      <c r="W52" s="223"/>
      <c r="X52" s="225"/>
      <c r="Y52" s="226">
        <f>COUNT(D52:W52)</f>
        <v>5</v>
      </c>
      <c r="Z52" s="274">
        <f>IF(Y52=0,0,AVERAGE(D52:W52))</f>
        <v>40.4</v>
      </c>
      <c r="AA52" s="274">
        <f>IF(Y52=0,0,IF(Y52&gt;7,AVERAGE(LARGE(D52:W52,{1,2,3,4,5,6,7,8})),0))</f>
        <v>0</v>
      </c>
      <c r="AB52" s="157">
        <f>IF(Y52=0,0,IF(Y52&gt;7,SUM(LARGE(D52:W52,{1,2,3,4,5,6,7,8})),0))</f>
        <v>0</v>
      </c>
      <c r="AC52" s="40"/>
      <c r="AD52" s="40"/>
    </row>
    <row r="53" spans="1:30">
      <c r="A53" s="234" t="s">
        <v>285</v>
      </c>
      <c r="B53" s="149" t="s">
        <v>3</v>
      </c>
      <c r="C53" s="221" t="s">
        <v>39</v>
      </c>
      <c r="D53" s="222"/>
      <c r="E53" s="223"/>
      <c r="F53" s="222">
        <v>45</v>
      </c>
      <c r="G53" s="222">
        <v>39</v>
      </c>
      <c r="H53" s="222"/>
      <c r="I53" s="222">
        <v>38</v>
      </c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4">
        <v>38</v>
      </c>
      <c r="W53" s="223">
        <v>40</v>
      </c>
      <c r="X53" s="225"/>
      <c r="Y53" s="226">
        <f>COUNT(D53:W53)</f>
        <v>5</v>
      </c>
      <c r="Z53" s="274">
        <f>IF(Y53=0,0,AVERAGE(D53:W53))</f>
        <v>40</v>
      </c>
      <c r="AA53" s="274">
        <f>IF(Y53=0,0,IF(Y53&gt;7,AVERAGE(LARGE(D53:W53,{1,2,3,4,5,6,7,8})),0))</f>
        <v>0</v>
      </c>
      <c r="AB53" s="157">
        <f>IF(Y53=0,0,IF(Y53&gt;7,SUM(LARGE(D53:W53,{1,2,3,4,5,6,7,8})),0))</f>
        <v>0</v>
      </c>
      <c r="AC53" s="40"/>
      <c r="AD53" s="40"/>
    </row>
    <row r="54" spans="1:30">
      <c r="A54" s="234" t="s">
        <v>505</v>
      </c>
      <c r="B54" s="149" t="s">
        <v>4</v>
      </c>
      <c r="C54" s="221" t="s">
        <v>39</v>
      </c>
      <c r="D54" s="222"/>
      <c r="E54" s="223">
        <v>44</v>
      </c>
      <c r="F54" s="222">
        <v>43</v>
      </c>
      <c r="G54" s="222">
        <v>36</v>
      </c>
      <c r="H54" s="222">
        <v>36</v>
      </c>
      <c r="I54" s="222">
        <v>37</v>
      </c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4"/>
      <c r="W54" s="223"/>
      <c r="X54" s="225"/>
      <c r="Y54" s="226">
        <f>COUNT(D54:W54)</f>
        <v>5</v>
      </c>
      <c r="Z54" s="274">
        <f>IF(Y54=0,0,AVERAGE(D54:W54))</f>
        <v>39.200000000000003</v>
      </c>
      <c r="AA54" s="274">
        <f>IF(Y54=0,0,IF(Y54&gt;7,AVERAGE(LARGE(D54:W54,{1,2,3,4,5,6,7,8})),0))</f>
        <v>0</v>
      </c>
      <c r="AB54" s="157">
        <f>IF(Y54=0,0,IF(Y54&gt;7,SUM(LARGE(D54:W54,{1,2,3,4,5,6,7,8})),0))</f>
        <v>0</v>
      </c>
      <c r="AC54" s="40"/>
      <c r="AD54" s="40"/>
    </row>
    <row r="55" spans="1:30">
      <c r="A55" s="234" t="s">
        <v>638</v>
      </c>
      <c r="B55" s="149" t="s">
        <v>631</v>
      </c>
      <c r="C55" s="221" t="s">
        <v>39</v>
      </c>
      <c r="D55" s="222"/>
      <c r="E55" s="223"/>
      <c r="F55" s="222">
        <v>40</v>
      </c>
      <c r="G55" s="222">
        <v>39</v>
      </c>
      <c r="H55" s="222"/>
      <c r="I55" s="222">
        <v>42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8"/>
      <c r="U55" s="222"/>
      <c r="V55" s="224">
        <v>40</v>
      </c>
      <c r="W55" s="223">
        <v>34</v>
      </c>
      <c r="X55" s="225"/>
      <c r="Y55" s="226">
        <f>COUNT(D55:W55)</f>
        <v>5</v>
      </c>
      <c r="Z55" s="274">
        <f>IF(Y55=0,0,AVERAGE(D55:W55))</f>
        <v>39</v>
      </c>
      <c r="AA55" s="274">
        <f>IF(Y55=0,0,IF(Y55&gt;7,AVERAGE(LARGE(D55:W55,{1,2,3,4,5,6,7,8})),0))</f>
        <v>0</v>
      </c>
      <c r="AB55" s="157">
        <f>IF(Y55=0,0,IF(Y55&gt;7,SUM(LARGE(D55:W55,{1,2,3,4,5,6,7,8})),0))</f>
        <v>0</v>
      </c>
      <c r="AC55" s="40"/>
      <c r="AD55" s="40"/>
    </row>
    <row r="56" spans="1:30">
      <c r="A56" s="234" t="s">
        <v>370</v>
      </c>
      <c r="B56" s="149" t="s">
        <v>8</v>
      </c>
      <c r="C56" s="221" t="s">
        <v>39</v>
      </c>
      <c r="D56" s="222">
        <v>31</v>
      </c>
      <c r="E56" s="223">
        <v>44</v>
      </c>
      <c r="F56" s="222">
        <v>41</v>
      </c>
      <c r="G56" s="222">
        <v>41</v>
      </c>
      <c r="H56" s="222"/>
      <c r="I56" s="222">
        <v>37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4"/>
      <c r="W56" s="223"/>
      <c r="X56" s="225"/>
      <c r="Y56" s="226">
        <f>COUNT(D56:W56)</f>
        <v>5</v>
      </c>
      <c r="Z56" s="274">
        <f>IF(Y56=0,0,AVERAGE(D56:W56))</f>
        <v>38.799999999999997</v>
      </c>
      <c r="AA56" s="274">
        <f>IF(Y56=0,0,IF(Y56&gt;7,AVERAGE(LARGE(D56:W56,{1,2,3,4,5,6,7,8})),0))</f>
        <v>0</v>
      </c>
      <c r="AB56" s="157">
        <f>IF(Y56=0,0,IF(Y56&gt;7,SUM(LARGE(D56:W56,{1,2,3,4,5,6,7,8})),0))</f>
        <v>0</v>
      </c>
      <c r="AC56" s="40"/>
      <c r="AD56" s="40"/>
    </row>
    <row r="57" spans="1:30">
      <c r="A57" s="234" t="s">
        <v>407</v>
      </c>
      <c r="B57" s="149" t="s">
        <v>10</v>
      </c>
      <c r="C57" s="221" t="s">
        <v>39</v>
      </c>
      <c r="D57" s="222"/>
      <c r="E57" s="223">
        <v>40</v>
      </c>
      <c r="F57" s="222">
        <v>39</v>
      </c>
      <c r="G57" s="222"/>
      <c r="H57" s="222">
        <v>39</v>
      </c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4">
        <v>40</v>
      </c>
      <c r="W57" s="223">
        <v>36</v>
      </c>
      <c r="X57" s="225"/>
      <c r="Y57" s="226">
        <f>COUNT(D57:W57)</f>
        <v>5</v>
      </c>
      <c r="Z57" s="274">
        <f>IF(Y57=0,0,AVERAGE(D57:W57))</f>
        <v>38.799999999999997</v>
      </c>
      <c r="AA57" s="274">
        <f>IF(Y57=0,0,IF(Y57&gt;7,AVERAGE(LARGE(D57:W57,{1,2,3,4,5,6,7,8})),0))</f>
        <v>0</v>
      </c>
      <c r="AB57" s="157">
        <f>IF(Y57=0,0,IF(Y57&gt;7,SUM(LARGE(D57:W57,{1,2,3,4,5,6,7,8})),0))</f>
        <v>0</v>
      </c>
      <c r="AC57" s="40"/>
      <c r="AD57" s="40"/>
    </row>
    <row r="58" spans="1:30">
      <c r="A58" s="234" t="s">
        <v>648</v>
      </c>
      <c r="B58" s="149" t="s">
        <v>631</v>
      </c>
      <c r="C58" s="221" t="s">
        <v>39</v>
      </c>
      <c r="D58" s="222"/>
      <c r="E58" s="223"/>
      <c r="F58" s="222">
        <v>36</v>
      </c>
      <c r="G58" s="222">
        <v>37</v>
      </c>
      <c r="H58" s="222"/>
      <c r="I58" s="222">
        <v>36</v>
      </c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8"/>
      <c r="U58" s="222"/>
      <c r="V58" s="224">
        <v>45</v>
      </c>
      <c r="W58" s="223">
        <v>39</v>
      </c>
      <c r="X58" s="225"/>
      <c r="Y58" s="226">
        <f>COUNT(D58:W58)</f>
        <v>5</v>
      </c>
      <c r="Z58" s="274">
        <f>IF(Y58=0,0,AVERAGE(D58:W58))</f>
        <v>38.6</v>
      </c>
      <c r="AA58" s="274">
        <f>IF(Y58=0,0,IF(Y58&gt;7,AVERAGE(LARGE(D58:W58,{1,2,3,4,5,6,7,8})),0))</f>
        <v>0</v>
      </c>
      <c r="AB58" s="157">
        <f>IF(Y58=0,0,IF(Y58&gt;7,SUM(LARGE(D58:W58,{1,2,3,4,5,6,7,8})),0))</f>
        <v>0</v>
      </c>
      <c r="AC58" s="40"/>
      <c r="AD58" s="40"/>
    </row>
    <row r="59" spans="1:30">
      <c r="A59" s="234" t="s">
        <v>264</v>
      </c>
      <c r="B59" s="149" t="s">
        <v>3</v>
      </c>
      <c r="C59" s="221" t="s">
        <v>39</v>
      </c>
      <c r="D59" s="222"/>
      <c r="E59" s="223">
        <v>43</v>
      </c>
      <c r="F59" s="222">
        <v>40</v>
      </c>
      <c r="G59" s="222">
        <v>36</v>
      </c>
      <c r="H59" s="222">
        <v>38</v>
      </c>
      <c r="I59" s="222">
        <v>35</v>
      </c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4"/>
      <c r="W59" s="223"/>
      <c r="X59" s="225"/>
      <c r="Y59" s="226">
        <f>COUNT(D59:W59)</f>
        <v>5</v>
      </c>
      <c r="Z59" s="274">
        <f>IF(Y59=0,0,AVERAGE(D59:W59))</f>
        <v>38.4</v>
      </c>
      <c r="AA59" s="274">
        <f>IF(Y59=0,0,IF(Y59&gt;7,AVERAGE(LARGE(D59:W59,{1,2,3,4,5,6,7,8})),0))</f>
        <v>0</v>
      </c>
      <c r="AB59" s="157">
        <f>IF(Y59=0,0,IF(Y59&gt;7,SUM(LARGE(D59:W59,{1,2,3,4,5,6,7,8})),0))</f>
        <v>0</v>
      </c>
      <c r="AC59" s="40"/>
      <c r="AD59" s="40"/>
    </row>
    <row r="60" spans="1:30">
      <c r="A60" s="234" t="s">
        <v>622</v>
      </c>
      <c r="B60" s="149" t="s">
        <v>4</v>
      </c>
      <c r="C60" s="221" t="s">
        <v>39</v>
      </c>
      <c r="D60" s="222"/>
      <c r="E60" s="223">
        <v>39</v>
      </c>
      <c r="F60" s="222">
        <v>38</v>
      </c>
      <c r="G60" s="222">
        <v>39</v>
      </c>
      <c r="H60" s="222">
        <v>37</v>
      </c>
      <c r="I60" s="222">
        <v>38</v>
      </c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8"/>
      <c r="U60" s="222"/>
      <c r="V60" s="224"/>
      <c r="W60" s="223"/>
      <c r="X60" s="225"/>
      <c r="Y60" s="226">
        <f>COUNT(D60:W60)</f>
        <v>5</v>
      </c>
      <c r="Z60" s="274">
        <f>IF(Y60=0,0,AVERAGE(D60:W60))</f>
        <v>38.200000000000003</v>
      </c>
      <c r="AA60" s="274">
        <f>IF(Y60=0,0,IF(Y60&gt;7,AVERAGE(LARGE(D60:W60,{1,2,3,4,5,6,7,8})),0))</f>
        <v>0</v>
      </c>
      <c r="AB60" s="157">
        <f>IF(Y60=0,0,IF(Y60&gt;7,SUM(LARGE(D60:W60,{1,2,3,4,5,6,7,8})),0))</f>
        <v>0</v>
      </c>
      <c r="AC60" s="40"/>
      <c r="AD60" s="40"/>
    </row>
    <row r="61" spans="1:30">
      <c r="A61" s="234" t="s">
        <v>62</v>
      </c>
      <c r="B61" s="149" t="s">
        <v>10</v>
      </c>
      <c r="C61" s="221" t="s">
        <v>39</v>
      </c>
      <c r="D61" s="222"/>
      <c r="E61" s="223">
        <v>42</v>
      </c>
      <c r="F61" s="222">
        <v>39</v>
      </c>
      <c r="G61" s="222">
        <v>37</v>
      </c>
      <c r="H61" s="222">
        <v>37</v>
      </c>
      <c r="I61" s="222">
        <v>33</v>
      </c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4"/>
      <c r="W61" s="223"/>
      <c r="X61" s="225"/>
      <c r="Y61" s="226">
        <f>COUNT(D61:W61)</f>
        <v>5</v>
      </c>
      <c r="Z61" s="274">
        <f>IF(Y61=0,0,AVERAGE(D61:W61))</f>
        <v>37.6</v>
      </c>
      <c r="AA61" s="274">
        <f>IF(Y61=0,0,IF(Y61&gt;7,AVERAGE(LARGE(D61:W61,{1,2,3,4,5,6,7,8})),0))</f>
        <v>0</v>
      </c>
      <c r="AB61" s="157">
        <f>IF(Y61=0,0,IF(Y61&gt;7,SUM(LARGE(D61:W61,{1,2,3,4,5,6,7,8})),0))</f>
        <v>0</v>
      </c>
      <c r="AC61" s="40"/>
      <c r="AD61" s="40"/>
    </row>
    <row r="62" spans="1:30">
      <c r="A62" s="234" t="s">
        <v>467</v>
      </c>
      <c r="B62" s="149" t="s">
        <v>5</v>
      </c>
      <c r="C62" s="221" t="s">
        <v>39</v>
      </c>
      <c r="D62" s="222"/>
      <c r="E62" s="223">
        <v>36</v>
      </c>
      <c r="F62" s="222">
        <v>33</v>
      </c>
      <c r="G62" s="222">
        <v>46</v>
      </c>
      <c r="H62" s="222">
        <v>35</v>
      </c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4">
        <v>37</v>
      </c>
      <c r="W62" s="223"/>
      <c r="X62" s="225"/>
      <c r="Y62" s="226">
        <f>COUNT(D62:W62)</f>
        <v>5</v>
      </c>
      <c r="Z62" s="274">
        <f>IF(Y62=0,0,AVERAGE(D62:W62))</f>
        <v>37.4</v>
      </c>
      <c r="AA62" s="274">
        <f>IF(Y62=0,0,IF(Y62&gt;7,AVERAGE(LARGE(D62:W62,{1,2,3,4,5,6,7,8})),0))</f>
        <v>0</v>
      </c>
      <c r="AB62" s="157">
        <f>IF(Y62=0,0,IF(Y62&gt;7,SUM(LARGE(D62:W62,{1,2,3,4,5,6,7,8})),0))</f>
        <v>0</v>
      </c>
      <c r="AC62" s="40"/>
      <c r="AD62" s="40"/>
    </row>
    <row r="63" spans="1:30">
      <c r="A63" s="234" t="s">
        <v>403</v>
      </c>
      <c r="B63" s="149" t="s">
        <v>7</v>
      </c>
      <c r="C63" s="221" t="s">
        <v>39</v>
      </c>
      <c r="D63" s="222">
        <v>36</v>
      </c>
      <c r="E63" s="223">
        <v>34</v>
      </c>
      <c r="F63" s="222"/>
      <c r="G63" s="222">
        <v>38</v>
      </c>
      <c r="H63" s="222">
        <v>41</v>
      </c>
      <c r="I63" s="222">
        <v>36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4"/>
      <c r="W63" s="223"/>
      <c r="X63" s="225"/>
      <c r="Y63" s="226">
        <f>COUNT(D63:W63)</f>
        <v>5</v>
      </c>
      <c r="Z63" s="274">
        <f>IF(Y63=0,0,AVERAGE(D63:W63))</f>
        <v>37</v>
      </c>
      <c r="AA63" s="274">
        <f>IF(Y63=0,0,IF(Y63&gt;7,AVERAGE(LARGE(D63:W63,{1,2,3,4,5,6,7,8})),0))</f>
        <v>0</v>
      </c>
      <c r="AB63" s="157">
        <f>IF(Y63=0,0,IF(Y63&gt;7,SUM(LARGE(D63:W63,{1,2,3,4,5,6,7,8})),0))</f>
        <v>0</v>
      </c>
      <c r="AC63" s="40"/>
      <c r="AD63" s="40"/>
    </row>
    <row r="64" spans="1:30">
      <c r="A64" s="234" t="s">
        <v>369</v>
      </c>
      <c r="B64" s="149" t="s">
        <v>9</v>
      </c>
      <c r="C64" s="221" t="s">
        <v>39</v>
      </c>
      <c r="D64" s="222">
        <v>39</v>
      </c>
      <c r="E64" s="223">
        <v>34</v>
      </c>
      <c r="F64" s="222">
        <v>37</v>
      </c>
      <c r="G64" s="222"/>
      <c r="H64" s="222">
        <v>35</v>
      </c>
      <c r="I64" s="222">
        <v>38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4"/>
      <c r="W64" s="223"/>
      <c r="X64" s="225"/>
      <c r="Y64" s="226">
        <f>COUNT(D64:W64)</f>
        <v>5</v>
      </c>
      <c r="Z64" s="274">
        <f>IF(Y64=0,0,AVERAGE(D64:W64))</f>
        <v>36.6</v>
      </c>
      <c r="AA64" s="274">
        <f>IF(Y64=0,0,IF(Y64&gt;7,AVERAGE(LARGE(D64:W64,{1,2,3,4,5,6,7,8})),0))</f>
        <v>0</v>
      </c>
      <c r="AB64" s="157">
        <f>IF(Y64=0,0,IF(Y64&gt;7,SUM(LARGE(D64:W64,{1,2,3,4,5,6,7,8})),0))</f>
        <v>0</v>
      </c>
      <c r="AC64" s="40"/>
      <c r="AD64" s="40"/>
    </row>
    <row r="65" spans="1:30">
      <c r="A65" s="234" t="s">
        <v>502</v>
      </c>
      <c r="B65" s="149" t="s">
        <v>9</v>
      </c>
      <c r="C65" s="221" t="s">
        <v>39</v>
      </c>
      <c r="D65" s="222">
        <v>41</v>
      </c>
      <c r="E65" s="223">
        <v>33</v>
      </c>
      <c r="F65" s="222">
        <v>33</v>
      </c>
      <c r="G65" s="222">
        <v>38</v>
      </c>
      <c r="H65" s="222">
        <v>38</v>
      </c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4"/>
      <c r="W65" s="223"/>
      <c r="X65" s="225"/>
      <c r="Y65" s="226">
        <f>COUNT(D65:W65)</f>
        <v>5</v>
      </c>
      <c r="Z65" s="274">
        <f>IF(Y65=0,0,AVERAGE(D65:W65))</f>
        <v>36.6</v>
      </c>
      <c r="AA65" s="274">
        <f>IF(Y65=0,0,IF(Y65&gt;7,AVERAGE(LARGE(D65:W65,{1,2,3,4,5,6,7,8})),0))</f>
        <v>0</v>
      </c>
      <c r="AB65" s="157">
        <f>IF(Y65=0,0,IF(Y65&gt;7,SUM(LARGE(D65:W65,{1,2,3,4,5,6,7,8})),0))</f>
        <v>0</v>
      </c>
      <c r="AC65" s="40"/>
      <c r="AD65" s="40"/>
    </row>
    <row r="66" spans="1:30">
      <c r="A66" s="252" t="s">
        <v>77</v>
      </c>
      <c r="B66" s="246" t="s">
        <v>631</v>
      </c>
      <c r="C66" s="247" t="s">
        <v>39</v>
      </c>
      <c r="D66" s="223">
        <v>38</v>
      </c>
      <c r="E66" s="223">
        <v>33</v>
      </c>
      <c r="F66" s="223">
        <v>32</v>
      </c>
      <c r="G66" s="223">
        <v>33</v>
      </c>
      <c r="H66" s="223">
        <v>37</v>
      </c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4"/>
      <c r="W66" s="223"/>
      <c r="X66" s="225"/>
      <c r="Y66" s="226">
        <f>COUNT(D66:W66)</f>
        <v>5</v>
      </c>
      <c r="Z66" s="274">
        <f>IF(Y66=0,0,AVERAGE(D66:W66))</f>
        <v>34.6</v>
      </c>
      <c r="AA66" s="274">
        <f>IF(Y66=0,0,IF(Y66&gt;7,AVERAGE(LARGE(D66:W66,{1,2,3,4,5,6,7,8})),0))</f>
        <v>0</v>
      </c>
      <c r="AB66" s="157">
        <f>IF(Y66=0,0,IF(Y66&gt;7,SUM(LARGE(D66:W66,{1,2,3,4,5,6,7,8})),0))</f>
        <v>0</v>
      </c>
      <c r="AC66" s="40"/>
      <c r="AD66" s="40"/>
    </row>
    <row r="67" spans="1:30">
      <c r="A67" s="234" t="s">
        <v>620</v>
      </c>
      <c r="B67" s="149" t="s">
        <v>4</v>
      </c>
      <c r="C67" s="221" t="s">
        <v>39</v>
      </c>
      <c r="D67" s="222"/>
      <c r="E67" s="223">
        <v>31</v>
      </c>
      <c r="F67" s="222">
        <v>28</v>
      </c>
      <c r="G67" s="222">
        <v>42</v>
      </c>
      <c r="H67" s="222">
        <v>31</v>
      </c>
      <c r="I67" s="222">
        <v>37</v>
      </c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4"/>
      <c r="W67" s="223"/>
      <c r="X67" s="225"/>
      <c r="Y67" s="226">
        <f>COUNT(D67:W67)</f>
        <v>5</v>
      </c>
      <c r="Z67" s="274">
        <f>IF(Y67=0,0,AVERAGE(D67:W67))</f>
        <v>33.799999999999997</v>
      </c>
      <c r="AA67" s="274">
        <f>IF(Y67=0,0,IF(Y67&gt;7,AVERAGE(LARGE(D67:W67,{1,2,3,4,5,6,7,8})),0))</f>
        <v>0</v>
      </c>
      <c r="AB67" s="157">
        <f>IF(Y67=0,0,IF(Y67&gt;7,SUM(LARGE(D67:W67,{1,2,3,4,5,6,7,8})),0))</f>
        <v>0</v>
      </c>
      <c r="AC67" s="40"/>
      <c r="AD67" s="40"/>
    </row>
    <row r="68" spans="1:30">
      <c r="A68" s="234" t="s">
        <v>351</v>
      </c>
      <c r="B68" s="149" t="s">
        <v>10</v>
      </c>
      <c r="C68" s="221" t="s">
        <v>39</v>
      </c>
      <c r="D68" s="222">
        <v>27</v>
      </c>
      <c r="E68" s="223">
        <v>34</v>
      </c>
      <c r="F68" s="222">
        <v>36</v>
      </c>
      <c r="G68" s="222">
        <v>34</v>
      </c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4">
        <v>34</v>
      </c>
      <c r="W68" s="223"/>
      <c r="X68" s="225"/>
      <c r="Y68" s="226">
        <f>COUNT(D68:W68)</f>
        <v>5</v>
      </c>
      <c r="Z68" s="274">
        <f>IF(Y68=0,0,AVERAGE(D68:W68))</f>
        <v>33</v>
      </c>
      <c r="AA68" s="274">
        <f>IF(Y68=0,0,IF(Y68&gt;7,AVERAGE(LARGE(D68:W68,{1,2,3,4,5,6,7,8})),0))</f>
        <v>0</v>
      </c>
      <c r="AB68" s="157">
        <f>IF(Y68=0,0,IF(Y68&gt;7,SUM(LARGE(D68:W68,{1,2,3,4,5,6,7,8})),0))</f>
        <v>0</v>
      </c>
      <c r="AC68" s="40"/>
      <c r="AD68" s="40"/>
    </row>
    <row r="69" spans="1:30">
      <c r="A69" s="234" t="s">
        <v>167</v>
      </c>
      <c r="B69" s="149" t="s">
        <v>9</v>
      </c>
      <c r="C69" s="221" t="s">
        <v>39</v>
      </c>
      <c r="D69" s="222">
        <v>28</v>
      </c>
      <c r="E69" s="223">
        <v>32</v>
      </c>
      <c r="F69" s="222"/>
      <c r="G69" s="222">
        <v>27</v>
      </c>
      <c r="H69" s="222">
        <v>30</v>
      </c>
      <c r="I69" s="222">
        <v>37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4"/>
      <c r="W69" s="223"/>
      <c r="X69" s="225"/>
      <c r="Y69" s="226">
        <f>COUNT(D69:W69)</f>
        <v>5</v>
      </c>
      <c r="Z69" s="274">
        <f>IF(Y69=0,0,AVERAGE(D69:W69))</f>
        <v>30.8</v>
      </c>
      <c r="AA69" s="274">
        <f>IF(Y69=0,0,IF(Y69&gt;7,AVERAGE(LARGE(D69:W69,{1,2,3,4,5,6,7,8})),0))</f>
        <v>0</v>
      </c>
      <c r="AB69" s="157">
        <f>IF(Y69=0,0,IF(Y69&gt;7,SUM(LARGE(D69:W69,{1,2,3,4,5,6,7,8})),0))</f>
        <v>0</v>
      </c>
      <c r="AC69" s="40"/>
      <c r="AD69" s="40"/>
    </row>
    <row r="70" spans="1:30">
      <c r="A70" s="234" t="s">
        <v>174</v>
      </c>
      <c r="B70" s="149" t="s">
        <v>4</v>
      </c>
      <c r="C70" s="221" t="s">
        <v>39</v>
      </c>
      <c r="D70" s="222">
        <v>21</v>
      </c>
      <c r="E70" s="223">
        <v>28</v>
      </c>
      <c r="F70" s="222">
        <v>37</v>
      </c>
      <c r="G70" s="222">
        <v>20</v>
      </c>
      <c r="H70" s="222">
        <v>23</v>
      </c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4"/>
      <c r="W70" s="223"/>
      <c r="X70" s="225"/>
      <c r="Y70" s="226">
        <f>COUNT(D70:W70)</f>
        <v>5</v>
      </c>
      <c r="Z70" s="274">
        <f>IF(Y70=0,0,AVERAGE(D70:W70))</f>
        <v>25.8</v>
      </c>
      <c r="AA70" s="274">
        <f>IF(Y70=0,0,IF(Y70&gt;7,AVERAGE(LARGE(D70:W70,{1,2,3,4,5,6,7,8})),0))</f>
        <v>0</v>
      </c>
      <c r="AB70" s="157">
        <f>IF(Y70=0,0,IF(Y70&gt;7,SUM(LARGE(D70:W70,{1,2,3,4,5,6,7,8})),0))</f>
        <v>0</v>
      </c>
      <c r="AC70" s="40"/>
      <c r="AD70" s="40"/>
    </row>
    <row r="71" spans="1:30">
      <c r="A71" s="234" t="s">
        <v>292</v>
      </c>
      <c r="B71" s="149" t="s">
        <v>10</v>
      </c>
      <c r="C71" s="221" t="s">
        <v>39</v>
      </c>
      <c r="D71" s="222"/>
      <c r="E71" s="223"/>
      <c r="F71" s="222">
        <v>47</v>
      </c>
      <c r="G71" s="222">
        <v>44</v>
      </c>
      <c r="H71" s="222">
        <v>48</v>
      </c>
      <c r="I71" s="222">
        <v>45</v>
      </c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4"/>
      <c r="W71" s="223"/>
      <c r="X71" s="225"/>
      <c r="Y71" s="226">
        <f>COUNT(D71:W71)</f>
        <v>4</v>
      </c>
      <c r="Z71" s="274">
        <f>IF(Y71=0,0,AVERAGE(D71:W71))</f>
        <v>46</v>
      </c>
      <c r="AA71" s="274">
        <f>IF(Y71=0,0,IF(Y71&gt;7,AVERAGE(LARGE(D71:W71,{1,2,3,4,5,6,7,8})),0))</f>
        <v>0</v>
      </c>
      <c r="AB71" s="157">
        <f>IF(Y71=0,0,IF(Y71&gt;7,SUM(LARGE(D71:W71,{1,2,3,4,5,6,7,8})),0))</f>
        <v>0</v>
      </c>
      <c r="AC71" s="40"/>
      <c r="AD71" s="40"/>
    </row>
    <row r="72" spans="1:30">
      <c r="A72" s="251" t="s">
        <v>191</v>
      </c>
      <c r="B72" s="222" t="s">
        <v>6</v>
      </c>
      <c r="C72" s="245" t="s">
        <v>39</v>
      </c>
      <c r="D72" s="222"/>
      <c r="E72" s="223">
        <v>45</v>
      </c>
      <c r="F72" s="222">
        <v>30</v>
      </c>
      <c r="G72" s="222"/>
      <c r="H72" s="222"/>
      <c r="I72" s="222">
        <v>49</v>
      </c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4">
        <v>47</v>
      </c>
      <c r="W72" s="223"/>
      <c r="X72" s="225"/>
      <c r="Y72" s="226">
        <f>COUNT(D72:W72)</f>
        <v>4</v>
      </c>
      <c r="Z72" s="274">
        <f>IF(Y72=0,0,AVERAGE(D72:W72))</f>
        <v>42.75</v>
      </c>
      <c r="AA72" s="274">
        <f>IF(Y72=0,0,IF(Y72&gt;7,AVERAGE(LARGE(D72:W72,{1,2,3,4,5,6,7,8})),0))</f>
        <v>0</v>
      </c>
      <c r="AB72" s="157">
        <f>IF(Y72=0,0,IF(Y72&gt;7,SUM(LARGE(D72:W72,{1,2,3,4,5,6,7,8})),0))</f>
        <v>0</v>
      </c>
      <c r="AC72" s="40"/>
      <c r="AD72" s="40"/>
    </row>
    <row r="73" spans="1:30">
      <c r="A73" s="234" t="s">
        <v>382</v>
      </c>
      <c r="B73" s="149" t="s">
        <v>10</v>
      </c>
      <c r="C73" s="221" t="s">
        <v>39</v>
      </c>
      <c r="D73" s="222"/>
      <c r="E73" s="223">
        <v>41</v>
      </c>
      <c r="F73" s="222"/>
      <c r="G73" s="222">
        <v>43</v>
      </c>
      <c r="H73" s="222">
        <v>43</v>
      </c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4">
        <v>44</v>
      </c>
      <c r="W73" s="246"/>
      <c r="X73" s="225"/>
      <c r="Y73" s="226">
        <f>COUNT(D73:W73)</f>
        <v>4</v>
      </c>
      <c r="Z73" s="274">
        <f>IF(Y73=0,0,AVERAGE(D73:W73))</f>
        <v>42.75</v>
      </c>
      <c r="AA73" s="274">
        <f>IF(Y73=0,0,IF(Y73&gt;7,AVERAGE(LARGE(D73:W73,{1,2,3,4,5,6,7,8})),0))</f>
        <v>0</v>
      </c>
      <c r="AB73" s="157">
        <f>IF(Y73=0,0,IF(Y73&gt;7,SUM(LARGE(D73:W73,{1,2,3,4,5,6,7,8})),0))</f>
        <v>0</v>
      </c>
      <c r="AC73" s="40"/>
      <c r="AD73" s="40"/>
    </row>
    <row r="74" spans="1:30">
      <c r="A74" s="234" t="s">
        <v>63</v>
      </c>
      <c r="B74" s="149" t="s">
        <v>3</v>
      </c>
      <c r="C74" s="221" t="s">
        <v>39</v>
      </c>
      <c r="D74" s="222"/>
      <c r="E74" s="223">
        <v>40</v>
      </c>
      <c r="F74" s="222">
        <v>38</v>
      </c>
      <c r="G74" s="222"/>
      <c r="H74" s="222">
        <v>45</v>
      </c>
      <c r="I74" s="222">
        <v>43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4"/>
      <c r="W74" s="223"/>
      <c r="X74" s="225"/>
      <c r="Y74" s="226">
        <f>COUNT(D74:W74)</f>
        <v>4</v>
      </c>
      <c r="Z74" s="274">
        <f>IF(Y74=0,0,AVERAGE(D74:W74))</f>
        <v>41.5</v>
      </c>
      <c r="AA74" s="274">
        <f>IF(Y74=0,0,IF(Y74&gt;7,AVERAGE(LARGE(D74:W74,{1,2,3,4,5,6,7,8})),0))</f>
        <v>0</v>
      </c>
      <c r="AB74" s="157">
        <f>IF(Y74=0,0,IF(Y74&gt;7,SUM(LARGE(D74:W74,{1,2,3,4,5,6,7,8})),0))</f>
        <v>0</v>
      </c>
      <c r="AC74" s="40"/>
      <c r="AD74" s="40"/>
    </row>
    <row r="75" spans="1:30">
      <c r="A75" s="234" t="s">
        <v>485</v>
      </c>
      <c r="B75" s="149" t="s">
        <v>10</v>
      </c>
      <c r="C75" s="221" t="s">
        <v>39</v>
      </c>
      <c r="D75" s="222">
        <v>42</v>
      </c>
      <c r="E75" s="223">
        <v>41</v>
      </c>
      <c r="F75" s="222">
        <v>44</v>
      </c>
      <c r="G75" s="222">
        <v>37</v>
      </c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4"/>
      <c r="W75" s="223"/>
      <c r="X75" s="225"/>
      <c r="Y75" s="226">
        <f>COUNT(D75:W75)</f>
        <v>4</v>
      </c>
      <c r="Z75" s="274">
        <f>IF(Y75=0,0,AVERAGE(D75:W75))</f>
        <v>41</v>
      </c>
      <c r="AA75" s="274">
        <f>IF(Y75=0,0,IF(Y75&gt;7,AVERAGE(LARGE(D75:W75,{1,2,3,4,5,6,7,8})),0))</f>
        <v>0</v>
      </c>
      <c r="AB75" s="157">
        <f>IF(Y75=0,0,IF(Y75&gt;7,SUM(LARGE(D75:W75,{1,2,3,4,5,6,7,8})),0))</f>
        <v>0</v>
      </c>
      <c r="AC75" s="40"/>
      <c r="AD75" s="40"/>
    </row>
    <row r="76" spans="1:30">
      <c r="A76" s="234" t="s">
        <v>653</v>
      </c>
      <c r="B76" s="149" t="s">
        <v>631</v>
      </c>
      <c r="C76" s="221" t="s">
        <v>39</v>
      </c>
      <c r="D76" s="222"/>
      <c r="E76" s="223"/>
      <c r="F76" s="222">
        <v>42</v>
      </c>
      <c r="G76" s="222">
        <v>41</v>
      </c>
      <c r="H76" s="222">
        <v>41</v>
      </c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4">
        <v>40</v>
      </c>
      <c r="W76" s="223"/>
      <c r="X76" s="225"/>
      <c r="Y76" s="226">
        <f>COUNT(D76:W76)</f>
        <v>4</v>
      </c>
      <c r="Z76" s="274">
        <f>IF(Y76=0,0,AVERAGE(D76:W76))</f>
        <v>41</v>
      </c>
      <c r="AA76" s="274">
        <f>IF(Y76=0,0,IF(Y76&gt;7,AVERAGE(LARGE(D76:W76,{1,2,3,4,5,6,7,8})),0))</f>
        <v>0</v>
      </c>
      <c r="AB76" s="157">
        <f>IF(Y76=0,0,IF(Y76&gt;7,SUM(LARGE(D76:W76,{1,2,3,4,5,6,7,8})),0))</f>
        <v>0</v>
      </c>
      <c r="AC76" s="40"/>
      <c r="AD76" s="40"/>
    </row>
    <row r="77" spans="1:30">
      <c r="A77" s="234" t="s">
        <v>138</v>
      </c>
      <c r="B77" s="149" t="s">
        <v>5</v>
      </c>
      <c r="C77" s="221" t="s">
        <v>39</v>
      </c>
      <c r="D77" s="222"/>
      <c r="E77" s="223"/>
      <c r="F77" s="222">
        <v>44</v>
      </c>
      <c r="G77" s="222">
        <v>42</v>
      </c>
      <c r="H77" s="222">
        <v>41</v>
      </c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4">
        <v>36</v>
      </c>
      <c r="W77" s="223"/>
      <c r="X77" s="225"/>
      <c r="Y77" s="226">
        <f>COUNT(D77:W77)</f>
        <v>4</v>
      </c>
      <c r="Z77" s="274">
        <f>IF(Y77=0,0,AVERAGE(D77:W77))</f>
        <v>40.75</v>
      </c>
      <c r="AA77" s="274">
        <f>IF(Y77=0,0,IF(Y77&gt;7,AVERAGE(LARGE(D77:W77,{1,2,3,4,5,6,7,8})),0))</f>
        <v>0</v>
      </c>
      <c r="AB77" s="157">
        <f>IF(Y77=0,0,IF(Y77&gt;7,SUM(LARGE(D77:W77,{1,2,3,4,5,6,7,8})),0))</f>
        <v>0</v>
      </c>
      <c r="AC77" s="40"/>
      <c r="AD77" s="40"/>
    </row>
    <row r="78" spans="1:30">
      <c r="A78" s="253" t="s">
        <v>660</v>
      </c>
      <c r="B78" s="225" t="s">
        <v>631</v>
      </c>
      <c r="C78" s="260" t="s">
        <v>39</v>
      </c>
      <c r="D78" s="222"/>
      <c r="E78" s="223"/>
      <c r="F78" s="222"/>
      <c r="G78" s="222">
        <v>41</v>
      </c>
      <c r="H78" s="222">
        <v>40</v>
      </c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4">
        <v>39</v>
      </c>
      <c r="W78" s="223">
        <v>43</v>
      </c>
      <c r="X78" s="225"/>
      <c r="Y78" s="226">
        <f>COUNT(D78:W78)</f>
        <v>4</v>
      </c>
      <c r="Z78" s="274">
        <f>IF(Y78=0,0,AVERAGE(D78:W78))</f>
        <v>40.75</v>
      </c>
      <c r="AA78" s="274">
        <f>IF(Y78=0,0,IF(Y78&gt;7,AVERAGE(LARGE(D78:W78,{1,2,3,4,5,6,7,8})),0))</f>
        <v>0</v>
      </c>
      <c r="AB78" s="157">
        <f>IF(Y78=0,0,IF(Y78&gt;7,SUM(LARGE(D78:W78,{1,2,3,4,5,6,7,8})),0))</f>
        <v>0</v>
      </c>
      <c r="AC78" s="40"/>
      <c r="AD78" s="40"/>
    </row>
    <row r="79" spans="1:30">
      <c r="A79" s="234" t="s">
        <v>440</v>
      </c>
      <c r="B79" s="149" t="s">
        <v>5</v>
      </c>
      <c r="C79" s="221" t="s">
        <v>39</v>
      </c>
      <c r="D79" s="222"/>
      <c r="E79" s="223"/>
      <c r="F79" s="222">
        <v>43</v>
      </c>
      <c r="G79" s="222">
        <v>37</v>
      </c>
      <c r="H79" s="222">
        <v>40</v>
      </c>
      <c r="I79" s="222">
        <v>42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4"/>
      <c r="W79" s="223"/>
      <c r="X79" s="225"/>
      <c r="Y79" s="226">
        <f>COUNT(D79:W79)</f>
        <v>4</v>
      </c>
      <c r="Z79" s="274">
        <f>IF(Y79=0,0,AVERAGE(D79:W79))</f>
        <v>40.5</v>
      </c>
      <c r="AA79" s="274">
        <f>IF(Y79=0,0,IF(Y79&gt;7,AVERAGE(LARGE(D79:W79,{1,2,3,4,5,6,7,8})),0))</f>
        <v>0</v>
      </c>
      <c r="AB79" s="157">
        <f>IF(Y79=0,0,IF(Y79&gt;7,SUM(LARGE(D79:W79,{1,2,3,4,5,6,7,8})),0))</f>
        <v>0</v>
      </c>
      <c r="AC79" s="40"/>
      <c r="AD79" s="40"/>
    </row>
    <row r="80" spans="1:30">
      <c r="A80" s="234" t="s">
        <v>447</v>
      </c>
      <c r="B80" s="149" t="s">
        <v>4</v>
      </c>
      <c r="C80" s="221" t="s">
        <v>39</v>
      </c>
      <c r="D80" s="222"/>
      <c r="E80" s="223">
        <v>37</v>
      </c>
      <c r="F80" s="222">
        <v>40</v>
      </c>
      <c r="G80" s="222">
        <v>39</v>
      </c>
      <c r="H80" s="222">
        <v>44</v>
      </c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4"/>
      <c r="W80" s="223"/>
      <c r="X80" s="225"/>
      <c r="Y80" s="226">
        <f>COUNT(D80:W80)</f>
        <v>4</v>
      </c>
      <c r="Z80" s="274">
        <f>IF(Y80=0,0,AVERAGE(D80:W80))</f>
        <v>40</v>
      </c>
      <c r="AA80" s="274">
        <f>IF(Y80=0,0,IF(Y80&gt;7,AVERAGE(LARGE(D80:W80,{1,2,3,4,5,6,7,8})),0))</f>
        <v>0</v>
      </c>
      <c r="AB80" s="157">
        <f>IF(Y80=0,0,IF(Y80&gt;7,SUM(LARGE(D80:W80,{1,2,3,4,5,6,7,8})),0))</f>
        <v>0</v>
      </c>
      <c r="AC80" s="40"/>
      <c r="AD80" s="40"/>
    </row>
    <row r="81" spans="1:30">
      <c r="A81" s="234" t="s">
        <v>257</v>
      </c>
      <c r="B81" s="149" t="s">
        <v>3</v>
      </c>
      <c r="C81" s="221" t="s">
        <v>39</v>
      </c>
      <c r="D81" s="222">
        <v>39</v>
      </c>
      <c r="E81" s="223">
        <v>41</v>
      </c>
      <c r="F81" s="222"/>
      <c r="G81" s="222">
        <v>36</v>
      </c>
      <c r="H81" s="222"/>
      <c r="I81" s="222">
        <v>43</v>
      </c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4"/>
      <c r="W81" s="223"/>
      <c r="X81" s="225"/>
      <c r="Y81" s="226">
        <f>COUNT(D81:W81)</f>
        <v>4</v>
      </c>
      <c r="Z81" s="274">
        <f>IF(Y81=0,0,AVERAGE(D81:W81))</f>
        <v>39.75</v>
      </c>
      <c r="AA81" s="274">
        <f>IF(Y81=0,0,IF(Y81&gt;7,AVERAGE(LARGE(D81:W81,{1,2,3,4,5,6,7,8})),0))</f>
        <v>0</v>
      </c>
      <c r="AB81" s="157">
        <f>IF(Y81=0,0,IF(Y81&gt;7,SUM(LARGE(D81:W81,{1,2,3,4,5,6,7,8})),0))</f>
        <v>0</v>
      </c>
      <c r="AC81" s="40"/>
      <c r="AD81" s="40"/>
    </row>
    <row r="82" spans="1:30">
      <c r="A82" s="234" t="s">
        <v>537</v>
      </c>
      <c r="B82" s="149" t="s">
        <v>3</v>
      </c>
      <c r="C82" s="221" t="s">
        <v>39</v>
      </c>
      <c r="D82" s="222">
        <v>36</v>
      </c>
      <c r="E82" s="223"/>
      <c r="F82" s="222">
        <v>42</v>
      </c>
      <c r="G82" s="222">
        <v>42</v>
      </c>
      <c r="H82" s="222"/>
      <c r="I82" s="222">
        <v>39</v>
      </c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4"/>
      <c r="W82" s="223"/>
      <c r="X82" s="225"/>
      <c r="Y82" s="226">
        <f>COUNT(D82:W82)</f>
        <v>4</v>
      </c>
      <c r="Z82" s="274">
        <f>IF(Y82=0,0,AVERAGE(D82:W82))</f>
        <v>39.75</v>
      </c>
      <c r="AA82" s="274">
        <f>IF(Y82=0,0,IF(Y82&gt;7,AVERAGE(LARGE(D82:W82,{1,2,3,4,5,6,7,8})),0))</f>
        <v>0</v>
      </c>
      <c r="AB82" s="157">
        <f>IF(Y82=0,0,IF(Y82&gt;7,SUM(LARGE(D82:W82,{1,2,3,4,5,6,7,8})),0))</f>
        <v>0</v>
      </c>
      <c r="AC82" s="40"/>
      <c r="AD82" s="40"/>
    </row>
    <row r="83" spans="1:30">
      <c r="A83" s="234" t="s">
        <v>381</v>
      </c>
      <c r="B83" s="149" t="s">
        <v>10</v>
      </c>
      <c r="C83" s="221" t="s">
        <v>39</v>
      </c>
      <c r="D83" s="222"/>
      <c r="E83" s="223">
        <v>38</v>
      </c>
      <c r="F83" s="222">
        <v>34</v>
      </c>
      <c r="G83" s="222"/>
      <c r="H83" s="222">
        <v>44</v>
      </c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4">
        <v>41</v>
      </c>
      <c r="W83" s="223"/>
      <c r="X83" s="225"/>
      <c r="Y83" s="226">
        <f>COUNT(D83:W83)</f>
        <v>4</v>
      </c>
      <c r="Z83" s="274">
        <f>IF(Y83=0,0,AVERAGE(D83:W83))</f>
        <v>39.25</v>
      </c>
      <c r="AA83" s="274">
        <f>IF(Y83=0,0,IF(Y83&gt;7,AVERAGE(LARGE(D83:W83,{1,2,3,4,5,6,7,8})),0))</f>
        <v>0</v>
      </c>
      <c r="AB83" s="157">
        <f>IF(Y83=0,0,IF(Y83&gt;7,SUM(LARGE(D83:W83,{1,2,3,4,5,6,7,8})),0))</f>
        <v>0</v>
      </c>
      <c r="AC83" s="40"/>
      <c r="AD83" s="40"/>
    </row>
    <row r="84" spans="1:30">
      <c r="A84" s="234" t="s">
        <v>237</v>
      </c>
      <c r="B84" s="149" t="s">
        <v>3</v>
      </c>
      <c r="C84" s="221" t="s">
        <v>39</v>
      </c>
      <c r="D84" s="222"/>
      <c r="E84" s="223"/>
      <c r="F84" s="222">
        <v>37</v>
      </c>
      <c r="G84" s="222">
        <v>41</v>
      </c>
      <c r="H84" s="222">
        <v>41</v>
      </c>
      <c r="I84" s="222">
        <v>37</v>
      </c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4"/>
      <c r="W84" s="223"/>
      <c r="X84" s="225"/>
      <c r="Y84" s="226">
        <f>COUNT(D84:W84)</f>
        <v>4</v>
      </c>
      <c r="Z84" s="274">
        <f>IF(Y84=0,0,AVERAGE(D84:W84))</f>
        <v>39</v>
      </c>
      <c r="AA84" s="274">
        <f>IF(Y84=0,0,IF(Y84&gt;7,AVERAGE(LARGE(D84:W84,{1,2,3,4,5,6,7,8})),0))</f>
        <v>0</v>
      </c>
      <c r="AB84" s="157">
        <f>IF(Y84=0,0,IF(Y84&gt;7,SUM(LARGE(D84:W84,{1,2,3,4,5,6,7,8})),0))</f>
        <v>0</v>
      </c>
      <c r="AC84" s="40"/>
      <c r="AD84" s="40"/>
    </row>
    <row r="85" spans="1:30">
      <c r="A85" s="234" t="s">
        <v>343</v>
      </c>
      <c r="B85" s="149" t="s">
        <v>2</v>
      </c>
      <c r="C85" s="221" t="s">
        <v>39</v>
      </c>
      <c r="D85" s="222">
        <v>44</v>
      </c>
      <c r="E85" s="223">
        <v>36</v>
      </c>
      <c r="F85" s="222"/>
      <c r="G85" s="222"/>
      <c r="H85" s="222"/>
      <c r="I85" s="222">
        <v>38</v>
      </c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4">
        <v>38</v>
      </c>
      <c r="W85" s="223"/>
      <c r="X85" s="225"/>
      <c r="Y85" s="226">
        <f>COUNT(D85:W85)</f>
        <v>4</v>
      </c>
      <c r="Z85" s="274">
        <f>IF(Y85=0,0,AVERAGE(D85:W85))</f>
        <v>39</v>
      </c>
      <c r="AA85" s="274">
        <f>IF(Y85=0,0,IF(Y85&gt;7,AVERAGE(LARGE(D85:W85,{1,2,3,4,5,6,7,8})),0))</f>
        <v>0</v>
      </c>
      <c r="AB85" s="157">
        <f>IF(Y85=0,0,IF(Y85&gt;7,SUM(LARGE(D85:W85,{1,2,3,4,5,6,7,8})),0))</f>
        <v>0</v>
      </c>
      <c r="AC85" s="40"/>
      <c r="AD85" s="40"/>
    </row>
    <row r="86" spans="1:30">
      <c r="A86" s="234" t="s">
        <v>669</v>
      </c>
      <c r="B86" s="149" t="s">
        <v>4</v>
      </c>
      <c r="C86" s="221" t="s">
        <v>39</v>
      </c>
      <c r="D86" s="222"/>
      <c r="E86" s="223">
        <v>39</v>
      </c>
      <c r="F86" s="222">
        <v>35</v>
      </c>
      <c r="G86" s="222"/>
      <c r="H86" s="222"/>
      <c r="I86" s="222">
        <v>38</v>
      </c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8"/>
      <c r="U86" s="222"/>
      <c r="V86" s="224">
        <v>43</v>
      </c>
      <c r="W86" s="223"/>
      <c r="X86" s="225"/>
      <c r="Y86" s="226">
        <f>COUNT(D86:W86)</f>
        <v>4</v>
      </c>
      <c r="Z86" s="274">
        <f>IF(Y86=0,0,AVERAGE(D86:W86))</f>
        <v>38.75</v>
      </c>
      <c r="AA86" s="274">
        <f>IF(Y86=0,0,IF(Y86&gt;7,AVERAGE(LARGE(D86:W86,{1,2,3,4,5,6,7,8})),0))</f>
        <v>0</v>
      </c>
      <c r="AB86" s="157">
        <f>IF(Y86=0,0,IF(Y86&gt;7,SUM(LARGE(D86:W86,{1,2,3,4,5,6,7,8})),0))</f>
        <v>0</v>
      </c>
      <c r="AC86" s="40"/>
      <c r="AD86" s="40"/>
    </row>
    <row r="87" spans="1:30">
      <c r="A87" s="234" t="s">
        <v>124</v>
      </c>
      <c r="B87" s="149" t="s">
        <v>3</v>
      </c>
      <c r="C87" s="221" t="s">
        <v>39</v>
      </c>
      <c r="D87" s="222"/>
      <c r="E87" s="223"/>
      <c r="F87" s="222">
        <v>41</v>
      </c>
      <c r="G87" s="222">
        <v>39</v>
      </c>
      <c r="H87" s="222">
        <v>36</v>
      </c>
      <c r="I87" s="222">
        <v>39</v>
      </c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4"/>
      <c r="W87" s="223"/>
      <c r="X87" s="225"/>
      <c r="Y87" s="226">
        <f>COUNT(D87:W87)</f>
        <v>4</v>
      </c>
      <c r="Z87" s="274">
        <f>IF(Y87=0,0,AVERAGE(D87:W87))</f>
        <v>38.75</v>
      </c>
      <c r="AA87" s="274">
        <f>IF(Y87=0,0,IF(Y87&gt;7,AVERAGE(LARGE(D87:W87,{1,2,3,4,5,6,7,8})),0))</f>
        <v>0</v>
      </c>
      <c r="AB87" s="157">
        <f>IF(Y87=0,0,IF(Y87&gt;7,SUM(LARGE(D87:W87,{1,2,3,4,5,6,7,8})),0))</f>
        <v>0</v>
      </c>
      <c r="AC87" s="40"/>
      <c r="AD87" s="40"/>
    </row>
    <row r="88" spans="1:30">
      <c r="A88" s="234" t="s">
        <v>248</v>
      </c>
      <c r="B88" s="149" t="s">
        <v>5</v>
      </c>
      <c r="C88" s="221" t="s">
        <v>39</v>
      </c>
      <c r="D88" s="222">
        <v>33</v>
      </c>
      <c r="E88" s="223">
        <v>42</v>
      </c>
      <c r="F88" s="222">
        <v>43</v>
      </c>
      <c r="G88" s="222">
        <v>37</v>
      </c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4"/>
      <c r="W88" s="223"/>
      <c r="X88" s="225"/>
      <c r="Y88" s="226">
        <f>COUNT(D88:W88)</f>
        <v>4</v>
      </c>
      <c r="Z88" s="274">
        <f>IF(Y88=0,0,AVERAGE(D88:W88))</f>
        <v>38.75</v>
      </c>
      <c r="AA88" s="274">
        <f>IF(Y88=0,0,IF(Y88&gt;7,AVERAGE(LARGE(D88:W88,{1,2,3,4,5,6,7,8})),0))</f>
        <v>0</v>
      </c>
      <c r="AB88" s="157">
        <f>IF(Y88=0,0,IF(Y88&gt;7,SUM(LARGE(D88:W88,{1,2,3,4,5,6,7,8})),0))</f>
        <v>0</v>
      </c>
      <c r="AC88" s="40"/>
      <c r="AD88" s="40"/>
    </row>
    <row r="89" spans="1:30">
      <c r="A89" s="234" t="s">
        <v>345</v>
      </c>
      <c r="B89" s="149" t="s">
        <v>2</v>
      </c>
      <c r="C89" s="221" t="s">
        <v>39</v>
      </c>
      <c r="D89" s="222">
        <v>34</v>
      </c>
      <c r="E89" s="223">
        <v>38</v>
      </c>
      <c r="F89" s="222"/>
      <c r="G89" s="222">
        <v>38</v>
      </c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4">
        <v>45</v>
      </c>
      <c r="W89" s="223"/>
      <c r="X89" s="225"/>
      <c r="Y89" s="226">
        <f>COUNT(D89:W89)</f>
        <v>4</v>
      </c>
      <c r="Z89" s="274">
        <f>IF(Y89=0,0,AVERAGE(D89:W89))</f>
        <v>38.75</v>
      </c>
      <c r="AA89" s="274">
        <f>IF(Y89=0,0,IF(Y89&gt;7,AVERAGE(LARGE(D89:W89,{1,2,3,4,5,6,7,8})),0))</f>
        <v>0</v>
      </c>
      <c r="AB89" s="157">
        <f>IF(Y89=0,0,IF(Y89&gt;7,SUM(LARGE(D89:W89,{1,2,3,4,5,6,7,8})),0))</f>
        <v>0</v>
      </c>
      <c r="AC89" s="40"/>
      <c r="AD89" s="40"/>
    </row>
    <row r="90" spans="1:30">
      <c r="A90" s="234" t="s">
        <v>360</v>
      </c>
      <c r="B90" s="149" t="s">
        <v>10</v>
      </c>
      <c r="C90" s="243" t="s">
        <v>39</v>
      </c>
      <c r="D90" s="222"/>
      <c r="E90" s="223"/>
      <c r="F90" s="222">
        <v>42</v>
      </c>
      <c r="G90" s="222">
        <v>42</v>
      </c>
      <c r="H90" s="222"/>
      <c r="I90" s="222">
        <v>35</v>
      </c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4">
        <v>35</v>
      </c>
      <c r="W90" s="223"/>
      <c r="X90" s="225"/>
      <c r="Y90" s="226">
        <f>COUNT(D90:W90)</f>
        <v>4</v>
      </c>
      <c r="Z90" s="274">
        <f>IF(Y90=0,0,AVERAGE(D90:W90))</f>
        <v>38.5</v>
      </c>
      <c r="AA90" s="274">
        <f>IF(Y90=0,0,IF(Y90&gt;7,AVERAGE(LARGE(D90:W90,{1,2,3,4,5,6,7,8})),0))</f>
        <v>0</v>
      </c>
      <c r="AB90" s="157">
        <f>IF(Y90=0,0,IF(Y90&gt;7,SUM(LARGE(D90:W90,{1,2,3,4,5,6,7,8})),0))</f>
        <v>0</v>
      </c>
      <c r="AC90" s="40"/>
      <c r="AD90" s="40"/>
    </row>
    <row r="91" spans="1:30">
      <c r="A91" s="234" t="s">
        <v>450</v>
      </c>
      <c r="B91" s="149" t="s">
        <v>7</v>
      </c>
      <c r="C91" s="221" t="s">
        <v>39</v>
      </c>
      <c r="D91" s="222">
        <v>36</v>
      </c>
      <c r="E91" s="223"/>
      <c r="F91" s="222">
        <v>41</v>
      </c>
      <c r="G91" s="222">
        <v>41</v>
      </c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4">
        <v>36</v>
      </c>
      <c r="W91" s="223"/>
      <c r="X91" s="225"/>
      <c r="Y91" s="226">
        <f>COUNT(D91:W91)</f>
        <v>4</v>
      </c>
      <c r="Z91" s="274">
        <f>IF(Y91=0,0,AVERAGE(D91:W91))</f>
        <v>38.5</v>
      </c>
      <c r="AA91" s="274">
        <f>IF(Y91=0,0,IF(Y91&gt;7,AVERAGE(LARGE(D91:W91,{1,2,3,4,5,6,7,8})),0))</f>
        <v>0</v>
      </c>
      <c r="AB91" s="157">
        <f>IF(Y91=0,0,IF(Y91&gt;7,SUM(LARGE(D91:W91,{1,2,3,4,5,6,7,8})),0))</f>
        <v>0</v>
      </c>
      <c r="AC91" s="40"/>
      <c r="AD91" s="40"/>
    </row>
    <row r="92" spans="1:30">
      <c r="A92" s="234" t="s">
        <v>414</v>
      </c>
      <c r="B92" s="149" t="s">
        <v>2</v>
      </c>
      <c r="C92" s="243" t="s">
        <v>39</v>
      </c>
      <c r="D92" s="222"/>
      <c r="E92" s="223">
        <v>38</v>
      </c>
      <c r="F92" s="222"/>
      <c r="G92" s="222"/>
      <c r="H92" s="222">
        <v>39</v>
      </c>
      <c r="I92" s="222">
        <v>37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4">
        <v>39</v>
      </c>
      <c r="W92" s="223"/>
      <c r="X92" s="225"/>
      <c r="Y92" s="226">
        <f>COUNT(D92:W92)</f>
        <v>4</v>
      </c>
      <c r="Z92" s="274">
        <f>IF(Y92=0,0,AVERAGE(D92:W92))</f>
        <v>38.25</v>
      </c>
      <c r="AA92" s="274">
        <f>IF(Y92=0,0,IF(Y92&gt;7,AVERAGE(LARGE(D92:W92,{1,2,3,4,5,6,7,8})),0))</f>
        <v>0</v>
      </c>
      <c r="AB92" s="157">
        <f>IF(Y92=0,0,IF(Y92&gt;7,SUM(LARGE(D92:W92,{1,2,3,4,5,6,7,8})),0))</f>
        <v>0</v>
      </c>
      <c r="AC92" s="40"/>
      <c r="AD92" s="40"/>
    </row>
    <row r="93" spans="1:30">
      <c r="A93" s="234" t="s">
        <v>85</v>
      </c>
      <c r="B93" s="149" t="s">
        <v>8</v>
      </c>
      <c r="C93" s="221" t="s">
        <v>39</v>
      </c>
      <c r="D93" s="222">
        <v>34</v>
      </c>
      <c r="E93" s="223"/>
      <c r="F93" s="222">
        <v>40</v>
      </c>
      <c r="G93" s="222">
        <v>36</v>
      </c>
      <c r="H93" s="222"/>
      <c r="I93" s="222">
        <v>41</v>
      </c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4"/>
      <c r="W93" s="223"/>
      <c r="X93" s="225"/>
      <c r="Y93" s="226">
        <f>COUNT(D93:W93)</f>
        <v>4</v>
      </c>
      <c r="Z93" s="274">
        <f>IF(Y93=0,0,AVERAGE(D93:W93))</f>
        <v>37.75</v>
      </c>
      <c r="AA93" s="274">
        <f>IF(Y93=0,0,IF(Y93&gt;7,AVERAGE(LARGE(D93:W93,{1,2,3,4,5,6,7,8})),0))</f>
        <v>0</v>
      </c>
      <c r="AB93" s="157">
        <f>IF(Y93=0,0,IF(Y93&gt;7,SUM(LARGE(D93:W93,{1,2,3,4,5,6,7,8})),0))</f>
        <v>0</v>
      </c>
      <c r="AC93" s="40"/>
      <c r="AD93" s="40"/>
    </row>
    <row r="94" spans="1:30">
      <c r="A94" s="234" t="s">
        <v>200</v>
      </c>
      <c r="B94" s="149" t="s">
        <v>8</v>
      </c>
      <c r="C94" s="221" t="s">
        <v>39</v>
      </c>
      <c r="D94" s="222"/>
      <c r="E94" s="223">
        <v>39</v>
      </c>
      <c r="F94" s="222"/>
      <c r="G94" s="222">
        <v>41</v>
      </c>
      <c r="H94" s="222">
        <v>36</v>
      </c>
      <c r="I94" s="222">
        <v>35</v>
      </c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4"/>
      <c r="W94" s="223"/>
      <c r="X94" s="225"/>
      <c r="Y94" s="226">
        <f>COUNT(D94:W94)</f>
        <v>4</v>
      </c>
      <c r="Z94" s="274">
        <f>IF(Y94=0,0,AVERAGE(D94:W94))</f>
        <v>37.75</v>
      </c>
      <c r="AA94" s="274">
        <f>IF(Y94=0,0,IF(Y94&gt;7,AVERAGE(LARGE(D94:W94,{1,2,3,4,5,6,7,8})),0))</f>
        <v>0</v>
      </c>
      <c r="AB94" s="157">
        <f>IF(Y94=0,0,IF(Y94&gt;7,SUM(LARGE(D94:W94,{1,2,3,4,5,6,7,8})),0))</f>
        <v>0</v>
      </c>
      <c r="AC94" s="40"/>
      <c r="AD94" s="40"/>
    </row>
    <row r="95" spans="1:30">
      <c r="A95" s="234" t="s">
        <v>645</v>
      </c>
      <c r="B95" s="149" t="s">
        <v>631</v>
      </c>
      <c r="C95" s="221" t="s">
        <v>39</v>
      </c>
      <c r="D95" s="222"/>
      <c r="E95" s="223"/>
      <c r="F95" s="222">
        <v>34</v>
      </c>
      <c r="G95" s="222">
        <v>35</v>
      </c>
      <c r="H95" s="222">
        <v>44</v>
      </c>
      <c r="I95" s="222">
        <v>37</v>
      </c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4"/>
      <c r="W95" s="223"/>
      <c r="X95" s="225"/>
      <c r="Y95" s="226">
        <f>COUNT(D95:W95)</f>
        <v>4</v>
      </c>
      <c r="Z95" s="274">
        <f>IF(Y95=0,0,AVERAGE(D95:W95))</f>
        <v>37.5</v>
      </c>
      <c r="AA95" s="274">
        <f>IF(Y95=0,0,IF(Y95&gt;7,AVERAGE(LARGE(D95:W95,{1,2,3,4,5,6,7,8})),0))</f>
        <v>0</v>
      </c>
      <c r="AB95" s="157">
        <f>IF(Y95=0,0,IF(Y95&gt;7,SUM(LARGE(D95:W95,{1,2,3,4,5,6,7,8})),0))</f>
        <v>0</v>
      </c>
      <c r="AC95" s="40"/>
      <c r="AD95" s="40"/>
    </row>
    <row r="96" spans="1:30">
      <c r="A96" s="234" t="s">
        <v>640</v>
      </c>
      <c r="B96" s="149" t="s">
        <v>631</v>
      </c>
      <c r="C96" s="221" t="s">
        <v>39</v>
      </c>
      <c r="D96" s="222"/>
      <c r="E96" s="223"/>
      <c r="F96" s="222">
        <v>38</v>
      </c>
      <c r="G96" s="222">
        <v>32</v>
      </c>
      <c r="H96" s="222">
        <v>40</v>
      </c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8"/>
      <c r="U96" s="222"/>
      <c r="V96" s="224">
        <v>39</v>
      </c>
      <c r="W96" s="223"/>
      <c r="X96" s="225"/>
      <c r="Y96" s="226">
        <f>COUNT(D96:W96)</f>
        <v>4</v>
      </c>
      <c r="Z96" s="274">
        <f>IF(Y96=0,0,AVERAGE(D96:W96))</f>
        <v>37.25</v>
      </c>
      <c r="AA96" s="274">
        <f>IF(Y96=0,0,IF(Y96&gt;7,AVERAGE(LARGE(D96:W96,{1,2,3,4,5,6,7,8})),0))</f>
        <v>0</v>
      </c>
      <c r="AB96" s="157">
        <f>IF(Y96=0,0,IF(Y96&gt;7,SUM(LARGE(D96:W96,{1,2,3,4,5,6,7,8})),0))</f>
        <v>0</v>
      </c>
      <c r="AC96" s="40"/>
      <c r="AD96" s="40"/>
    </row>
    <row r="97" spans="1:30">
      <c r="A97" s="253" t="s">
        <v>515</v>
      </c>
      <c r="B97" s="225" t="s">
        <v>4</v>
      </c>
      <c r="C97" s="248" t="s">
        <v>39</v>
      </c>
      <c r="D97" s="225"/>
      <c r="E97" s="244"/>
      <c r="F97" s="225">
        <v>39</v>
      </c>
      <c r="G97" s="225">
        <v>42</v>
      </c>
      <c r="H97" s="225">
        <v>34</v>
      </c>
      <c r="I97" s="225"/>
      <c r="J97" s="225"/>
      <c r="K97" s="222"/>
      <c r="L97" s="225"/>
      <c r="M97" s="222"/>
      <c r="N97" s="225"/>
      <c r="O97" s="225"/>
      <c r="P97" s="225"/>
      <c r="Q97" s="225"/>
      <c r="R97" s="225"/>
      <c r="S97" s="225"/>
      <c r="T97" s="225"/>
      <c r="U97" s="225"/>
      <c r="V97" s="249">
        <v>31</v>
      </c>
      <c r="W97" s="244"/>
      <c r="X97" s="225"/>
      <c r="Y97" s="226">
        <f>COUNT(D97:W97)</f>
        <v>4</v>
      </c>
      <c r="Z97" s="274">
        <f>IF(Y97=0,0,AVERAGE(D97:W97))</f>
        <v>36.5</v>
      </c>
      <c r="AA97" s="274">
        <f>IF(Y97=0,0,IF(Y97&gt;7,AVERAGE(LARGE(D97:W97,{1,2,3,4,5,6,7,8})),0))</f>
        <v>0</v>
      </c>
      <c r="AB97" s="157">
        <f>IF(Y97=0,0,IF(Y97&gt;7,SUM(LARGE(D97:W97,{1,2,3,4,5,6,7,8})),0))</f>
        <v>0</v>
      </c>
      <c r="AC97" s="40"/>
      <c r="AD97" s="40"/>
    </row>
    <row r="98" spans="1:30">
      <c r="A98" s="234" t="s">
        <v>621</v>
      </c>
      <c r="B98" s="149" t="s">
        <v>4</v>
      </c>
      <c r="C98" s="221" t="s">
        <v>39</v>
      </c>
      <c r="D98" s="222"/>
      <c r="E98" s="223">
        <v>31</v>
      </c>
      <c r="F98" s="222"/>
      <c r="G98" s="222">
        <v>39</v>
      </c>
      <c r="H98" s="222">
        <v>35</v>
      </c>
      <c r="I98" s="222">
        <v>38</v>
      </c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4"/>
      <c r="W98" s="223"/>
      <c r="X98" s="225"/>
      <c r="Y98" s="226">
        <f>COUNT(D98:W98)</f>
        <v>4</v>
      </c>
      <c r="Z98" s="274">
        <f>IF(Y98=0,0,AVERAGE(D98:W98))</f>
        <v>35.75</v>
      </c>
      <c r="AA98" s="274">
        <f>IF(Y98=0,0,IF(Y98&gt;7,AVERAGE(LARGE(D98:W98,{1,2,3,4,5,6,7,8})),0))</f>
        <v>0</v>
      </c>
      <c r="AB98" s="157">
        <f>IF(Y98=0,0,IF(Y98&gt;7,SUM(LARGE(D98:W98,{1,2,3,4,5,6,7,8})),0))</f>
        <v>0</v>
      </c>
      <c r="AC98" s="40"/>
      <c r="AD98" s="40"/>
    </row>
    <row r="99" spans="1:30">
      <c r="A99" s="234" t="s">
        <v>373</v>
      </c>
      <c r="B99" s="149" t="s">
        <v>5</v>
      </c>
      <c r="C99" s="221" t="s">
        <v>39</v>
      </c>
      <c r="D99" s="222"/>
      <c r="E99" s="223">
        <v>34</v>
      </c>
      <c r="F99" s="222">
        <v>37</v>
      </c>
      <c r="G99" s="222">
        <v>35</v>
      </c>
      <c r="H99" s="222"/>
      <c r="I99" s="222">
        <v>35</v>
      </c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4"/>
      <c r="W99" s="223"/>
      <c r="X99" s="225"/>
      <c r="Y99" s="226">
        <f>COUNT(D99:W99)</f>
        <v>4</v>
      </c>
      <c r="Z99" s="274">
        <f>IF(Y99=0,0,AVERAGE(D99:W99))</f>
        <v>35.25</v>
      </c>
      <c r="AA99" s="274">
        <f>IF(Y99=0,0,IF(Y99&gt;7,AVERAGE(LARGE(D99:W99,{1,2,3,4,5,6,7,8})),0))</f>
        <v>0</v>
      </c>
      <c r="AB99" s="157">
        <f>IF(Y99=0,0,IF(Y99&gt;7,SUM(LARGE(D99:W99,{1,2,3,4,5,6,7,8})),0))</f>
        <v>0</v>
      </c>
      <c r="AC99" s="40"/>
      <c r="AD99" s="40"/>
    </row>
    <row r="100" spans="1:30">
      <c r="A100" s="234" t="s">
        <v>479</v>
      </c>
      <c r="B100" s="149" t="s">
        <v>7</v>
      </c>
      <c r="C100" s="221" t="s">
        <v>39</v>
      </c>
      <c r="D100" s="222">
        <v>37</v>
      </c>
      <c r="E100" s="223">
        <v>36</v>
      </c>
      <c r="F100" s="222"/>
      <c r="G100" s="222">
        <v>35</v>
      </c>
      <c r="H100" s="222">
        <v>25</v>
      </c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4"/>
      <c r="W100" s="223"/>
      <c r="X100" s="225"/>
      <c r="Y100" s="226">
        <f>COUNT(D100:W100)</f>
        <v>4</v>
      </c>
      <c r="Z100" s="274">
        <f>IF(Y100=0,0,AVERAGE(D100:W100))</f>
        <v>33.25</v>
      </c>
      <c r="AA100" s="274">
        <f>IF(Y100=0,0,IF(Y100&gt;7,AVERAGE(LARGE(D100:W100,{1,2,3,4,5,6,7,8})),0))</f>
        <v>0</v>
      </c>
      <c r="AB100" s="157">
        <f>IF(Y100=0,0,IF(Y100&gt;7,SUM(LARGE(D100:W100,{1,2,3,4,5,6,7,8})),0))</f>
        <v>0</v>
      </c>
      <c r="AC100" s="40"/>
      <c r="AD100" s="40"/>
    </row>
    <row r="101" spans="1:30">
      <c r="A101" s="234" t="s">
        <v>476</v>
      </c>
      <c r="B101" s="149" t="s">
        <v>7</v>
      </c>
      <c r="C101" s="221" t="s">
        <v>39</v>
      </c>
      <c r="D101" s="222"/>
      <c r="E101" s="223">
        <v>31</v>
      </c>
      <c r="F101" s="222">
        <v>30</v>
      </c>
      <c r="G101" s="222">
        <v>38</v>
      </c>
      <c r="H101" s="222"/>
      <c r="I101" s="222">
        <v>33</v>
      </c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4"/>
      <c r="W101" s="223"/>
      <c r="X101" s="225"/>
      <c r="Y101" s="226">
        <f>COUNT(D101:W101)</f>
        <v>4</v>
      </c>
      <c r="Z101" s="274">
        <f>IF(Y101=0,0,AVERAGE(D101:W101))</f>
        <v>33</v>
      </c>
      <c r="AA101" s="274">
        <f>IF(Y101=0,0,IF(Y101&gt;7,AVERAGE(LARGE(D101:W101,{1,2,3,4,5,6,7,8})),0))</f>
        <v>0</v>
      </c>
      <c r="AB101" s="157">
        <f>IF(Y101=0,0,IF(Y101&gt;7,SUM(LARGE(D101:W101,{1,2,3,4,5,6,7,8})),0))</f>
        <v>0</v>
      </c>
      <c r="AC101" s="40"/>
      <c r="AD101" s="40"/>
    </row>
    <row r="102" spans="1:30">
      <c r="A102" s="234" t="s">
        <v>349</v>
      </c>
      <c r="B102" s="149" t="s">
        <v>4</v>
      </c>
      <c r="C102" s="221" t="s">
        <v>39</v>
      </c>
      <c r="D102" s="222"/>
      <c r="E102" s="223">
        <v>34</v>
      </c>
      <c r="F102" s="222">
        <v>35</v>
      </c>
      <c r="G102" s="222">
        <v>27</v>
      </c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4">
        <v>34</v>
      </c>
      <c r="W102" s="223"/>
      <c r="X102" s="225"/>
      <c r="Y102" s="226">
        <f>COUNT(D102:W102)</f>
        <v>4</v>
      </c>
      <c r="Z102" s="274">
        <f>IF(Y102=0,0,AVERAGE(D102:W102))</f>
        <v>32.5</v>
      </c>
      <c r="AA102" s="274">
        <f>IF(Y102=0,0,IF(Y102&gt;7,AVERAGE(LARGE(D102:W102,{1,2,3,4,5,6,7,8})),0))</f>
        <v>0</v>
      </c>
      <c r="AB102" s="157">
        <f>IF(Y102=0,0,IF(Y102&gt;7,SUM(LARGE(D102:W102,{1,2,3,4,5,6,7,8})),0))</f>
        <v>0</v>
      </c>
      <c r="AC102" s="40"/>
      <c r="AD102" s="40"/>
    </row>
    <row r="103" spans="1:30">
      <c r="A103" s="234" t="s">
        <v>516</v>
      </c>
      <c r="B103" s="149" t="s">
        <v>2</v>
      </c>
      <c r="C103" s="221" t="s">
        <v>39</v>
      </c>
      <c r="D103" s="222">
        <v>32</v>
      </c>
      <c r="E103" s="223">
        <v>25</v>
      </c>
      <c r="F103" s="222"/>
      <c r="G103" s="222"/>
      <c r="H103" s="222"/>
      <c r="I103" s="222">
        <v>33</v>
      </c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4">
        <v>32</v>
      </c>
      <c r="W103" s="223"/>
      <c r="X103" s="225"/>
      <c r="Y103" s="226">
        <f>COUNT(D103:W103)</f>
        <v>4</v>
      </c>
      <c r="Z103" s="274">
        <f>IF(Y103=0,0,AVERAGE(D103:W103))</f>
        <v>30.5</v>
      </c>
      <c r="AA103" s="274">
        <f>IF(Y103=0,0,IF(Y103&gt;7,AVERAGE(LARGE(D103:W103,{1,2,3,4,5,6,7,8})),0))</f>
        <v>0</v>
      </c>
      <c r="AB103" s="157">
        <f>IF(Y103=0,0,IF(Y103&gt;7,SUM(LARGE(D103:W103,{1,2,3,4,5,6,7,8})),0))</f>
        <v>0</v>
      </c>
      <c r="AC103" s="40"/>
      <c r="AD103" s="40"/>
    </row>
    <row r="104" spans="1:30">
      <c r="A104" s="234" t="s">
        <v>619</v>
      </c>
      <c r="B104" s="149" t="s">
        <v>4</v>
      </c>
      <c r="C104" s="221" t="s">
        <v>39</v>
      </c>
      <c r="D104" s="222"/>
      <c r="E104" s="223">
        <v>29</v>
      </c>
      <c r="F104" s="222">
        <v>30</v>
      </c>
      <c r="G104" s="222">
        <v>34</v>
      </c>
      <c r="H104" s="222">
        <v>26</v>
      </c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4"/>
      <c r="W104" s="223"/>
      <c r="X104" s="225"/>
      <c r="Y104" s="226">
        <f>COUNT(D104:W104)</f>
        <v>4</v>
      </c>
      <c r="Z104" s="274">
        <f>IF(Y104=0,0,AVERAGE(D104:W104))</f>
        <v>29.75</v>
      </c>
      <c r="AA104" s="274">
        <f>IF(Y104=0,0,IF(Y104&gt;7,AVERAGE(LARGE(D104:W104,{1,2,3,4,5,6,7,8})),0))</f>
        <v>0</v>
      </c>
      <c r="AB104" s="157">
        <f>IF(Y104=0,0,IF(Y104&gt;7,SUM(LARGE(D104:W104,{1,2,3,4,5,6,7,8})),0))</f>
        <v>0</v>
      </c>
      <c r="AC104" s="40"/>
      <c r="AD104" s="40"/>
    </row>
    <row r="105" spans="1:30">
      <c r="A105" s="234" t="s">
        <v>226</v>
      </c>
      <c r="B105" s="149" t="s">
        <v>3</v>
      </c>
      <c r="C105" s="221" t="s">
        <v>39</v>
      </c>
      <c r="D105" s="222"/>
      <c r="E105" s="223"/>
      <c r="F105" s="222">
        <v>25</v>
      </c>
      <c r="G105" s="222">
        <v>27</v>
      </c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4">
        <v>23</v>
      </c>
      <c r="W105" s="223">
        <v>34</v>
      </c>
      <c r="X105" s="225"/>
      <c r="Y105" s="226">
        <f>COUNT(D105:W105)</f>
        <v>4</v>
      </c>
      <c r="Z105" s="274">
        <f>IF(Y105=0,0,AVERAGE(D105:W105))</f>
        <v>27.25</v>
      </c>
      <c r="AA105" s="274">
        <f>IF(Y105=0,0,IF(Y105&gt;7,AVERAGE(LARGE(D105:W105,{1,2,3,4,5,6,7,8})),0))</f>
        <v>0</v>
      </c>
      <c r="AB105" s="157">
        <f>IF(Y105=0,0,IF(Y105&gt;7,SUM(LARGE(D105:W105,{1,2,3,4,5,6,7,8})),0))</f>
        <v>0</v>
      </c>
      <c r="AC105" s="40"/>
      <c r="AD105" s="40"/>
    </row>
    <row r="106" spans="1:30">
      <c r="A106" s="234" t="s">
        <v>259</v>
      </c>
      <c r="B106" s="149" t="s">
        <v>5</v>
      </c>
      <c r="C106" s="243" t="s">
        <v>39</v>
      </c>
      <c r="D106" s="222"/>
      <c r="E106" s="223">
        <v>25</v>
      </c>
      <c r="F106" s="222"/>
      <c r="G106" s="222">
        <v>16</v>
      </c>
      <c r="H106" s="222">
        <v>32</v>
      </c>
      <c r="I106" s="222">
        <v>33</v>
      </c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4"/>
      <c r="W106" s="223"/>
      <c r="X106" s="227"/>
      <c r="Y106" s="226">
        <f>COUNT(D106:W106)</f>
        <v>4</v>
      </c>
      <c r="Z106" s="274">
        <f>IF(Y106=0,0,AVERAGE(D106:W106))</f>
        <v>26.5</v>
      </c>
      <c r="AA106" s="274">
        <f>IF(Y106=0,0,IF(Y106&gt;7,AVERAGE(LARGE(D106:W106,{1,2,3,4,5,6,7,8})),0))</f>
        <v>0</v>
      </c>
      <c r="AB106" s="157">
        <f>IF(Y106=0,0,IF(Y106&gt;7,SUM(LARGE(D106:W106,{1,2,3,4,5,6,7,8})),0))</f>
        <v>0</v>
      </c>
      <c r="AC106" s="40"/>
      <c r="AD106" s="40"/>
    </row>
    <row r="107" spans="1:30">
      <c r="A107" s="234" t="s">
        <v>618</v>
      </c>
      <c r="B107" s="149" t="s">
        <v>4</v>
      </c>
      <c r="C107" s="221" t="s">
        <v>39</v>
      </c>
      <c r="D107" s="222"/>
      <c r="E107" s="223">
        <v>26</v>
      </c>
      <c r="F107" s="222">
        <v>18</v>
      </c>
      <c r="G107" s="222">
        <v>29</v>
      </c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4">
        <v>25</v>
      </c>
      <c r="W107" s="223"/>
      <c r="X107" s="225"/>
      <c r="Y107" s="226">
        <f>COUNT(D107:W107)</f>
        <v>4</v>
      </c>
      <c r="Z107" s="274">
        <f>IF(Y107=0,0,AVERAGE(D107:W107))</f>
        <v>24.5</v>
      </c>
      <c r="AA107" s="274">
        <f>IF(Y107=0,0,IF(Y107&gt;7,AVERAGE(LARGE(D107:W107,{1,2,3,4,5,6,7,8})),0))</f>
        <v>0</v>
      </c>
      <c r="AB107" s="157">
        <f>IF(Y107=0,0,IF(Y107&gt;7,SUM(LARGE(D107:W107,{1,2,3,4,5,6,7,8})),0))</f>
        <v>0</v>
      </c>
      <c r="AC107" s="40"/>
      <c r="AD107" s="40"/>
    </row>
    <row r="108" spans="1:30">
      <c r="A108" s="234" t="s">
        <v>58</v>
      </c>
      <c r="B108" s="149" t="s">
        <v>3</v>
      </c>
      <c r="C108" s="221" t="s">
        <v>39</v>
      </c>
      <c r="D108" s="222"/>
      <c r="E108" s="223">
        <v>15</v>
      </c>
      <c r="F108" s="222">
        <v>21</v>
      </c>
      <c r="G108" s="222">
        <v>20</v>
      </c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4">
        <v>24</v>
      </c>
      <c r="W108" s="223"/>
      <c r="X108" s="225"/>
      <c r="Y108" s="226">
        <f>COUNT(D108:W108)</f>
        <v>4</v>
      </c>
      <c r="Z108" s="274">
        <f>IF(Y108=0,0,AVERAGE(D108:W108))</f>
        <v>20</v>
      </c>
      <c r="AA108" s="274">
        <f>IF(Y108=0,0,IF(Y108&gt;7,AVERAGE(LARGE(D108:W108,{1,2,3,4,5,6,7,8})),0))</f>
        <v>0</v>
      </c>
      <c r="AB108" s="157">
        <f>IF(Y108=0,0,IF(Y108&gt;7,SUM(LARGE(D108:W108,{1,2,3,4,5,6,7,8})),0))</f>
        <v>0</v>
      </c>
      <c r="AC108" s="40"/>
      <c r="AD108" s="40"/>
    </row>
    <row r="109" spans="1:30">
      <c r="A109" s="234" t="s">
        <v>267</v>
      </c>
      <c r="B109" s="149" t="s">
        <v>8</v>
      </c>
      <c r="C109" s="221" t="s">
        <v>39</v>
      </c>
      <c r="D109" s="222"/>
      <c r="E109" s="223"/>
      <c r="F109" s="222">
        <v>47</v>
      </c>
      <c r="G109" s="222">
        <v>45</v>
      </c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4">
        <v>45</v>
      </c>
      <c r="W109" s="223"/>
      <c r="X109" s="225"/>
      <c r="Y109" s="226">
        <f>COUNT(D109:W109)</f>
        <v>3</v>
      </c>
      <c r="Z109" s="274">
        <f>IF(Y109=0,0,AVERAGE(D109:W109))</f>
        <v>45.666666666666664</v>
      </c>
      <c r="AA109" s="274">
        <f>IF(Y109=0,0,IF(Y109&gt;7,AVERAGE(LARGE(D109:W109,{1,2,3,4,5,6,7,8})),0))</f>
        <v>0</v>
      </c>
      <c r="AB109" s="157">
        <f>IF(Y109=0,0,IF(Y109&gt;7,SUM(LARGE(D109:W109,{1,2,3,4,5,6,7,8})),0))</f>
        <v>0</v>
      </c>
      <c r="AC109" s="40"/>
      <c r="AD109" s="40"/>
    </row>
    <row r="110" spans="1:30">
      <c r="A110" s="234" t="s">
        <v>155</v>
      </c>
      <c r="B110" s="149" t="s">
        <v>5</v>
      </c>
      <c r="C110" s="221" t="s">
        <v>39</v>
      </c>
      <c r="D110" s="222"/>
      <c r="E110" s="223">
        <v>45</v>
      </c>
      <c r="F110" s="222"/>
      <c r="G110" s="222">
        <v>40</v>
      </c>
      <c r="H110" s="222">
        <v>46</v>
      </c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4"/>
      <c r="W110" s="223"/>
      <c r="X110" s="227"/>
      <c r="Y110" s="226">
        <f>COUNT(D110:W110)</f>
        <v>3</v>
      </c>
      <c r="Z110" s="274">
        <f>IF(Y110=0,0,AVERAGE(D110:W110))</f>
        <v>43.666666666666664</v>
      </c>
      <c r="AA110" s="274">
        <f>IF(Y110=0,0,IF(Y110&gt;7,AVERAGE(LARGE(D110:W110,{1,2,3,4,5,6,7,8})),0))</f>
        <v>0</v>
      </c>
      <c r="AB110" s="157">
        <f>IF(Y110=0,0,IF(Y110&gt;7,SUM(LARGE(D110:W110,{1,2,3,4,5,6,7,8})),0))</f>
        <v>0</v>
      </c>
      <c r="AC110" s="40"/>
      <c r="AD110" s="40"/>
    </row>
    <row r="111" spans="1:30">
      <c r="A111" s="234" t="s">
        <v>71</v>
      </c>
      <c r="B111" s="149" t="s">
        <v>9</v>
      </c>
      <c r="C111" s="221" t="s">
        <v>39</v>
      </c>
      <c r="D111" s="222">
        <v>41</v>
      </c>
      <c r="E111" s="223"/>
      <c r="F111" s="222">
        <v>45</v>
      </c>
      <c r="G111" s="222">
        <v>42</v>
      </c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4"/>
      <c r="W111" s="223"/>
      <c r="X111" s="225"/>
      <c r="Y111" s="226">
        <f>COUNT(D111:W111)</f>
        <v>3</v>
      </c>
      <c r="Z111" s="274">
        <f>IF(Y111=0,0,AVERAGE(D111:W111))</f>
        <v>42.666666666666664</v>
      </c>
      <c r="AA111" s="274">
        <f>IF(Y111=0,0,IF(Y111&gt;7,AVERAGE(LARGE(D111:W111,{1,2,3,4,5,6,7,8})),0))</f>
        <v>0</v>
      </c>
      <c r="AB111" s="157">
        <f>IF(Y111=0,0,IF(Y111&gt;7,SUM(LARGE(D111:W111,{1,2,3,4,5,6,7,8})),0))</f>
        <v>0</v>
      </c>
      <c r="AC111" s="40"/>
      <c r="AD111" s="40"/>
    </row>
    <row r="112" spans="1:30">
      <c r="A112" s="234" t="s">
        <v>290</v>
      </c>
      <c r="B112" s="149" t="s">
        <v>10</v>
      </c>
      <c r="C112" s="221" t="s">
        <v>39</v>
      </c>
      <c r="D112" s="222"/>
      <c r="E112" s="223">
        <v>44</v>
      </c>
      <c r="F112" s="222">
        <v>40</v>
      </c>
      <c r="G112" s="222"/>
      <c r="H112" s="222">
        <v>43</v>
      </c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4"/>
      <c r="W112" s="223"/>
      <c r="X112" s="225"/>
      <c r="Y112" s="226">
        <f>COUNT(D112:W112)</f>
        <v>3</v>
      </c>
      <c r="Z112" s="274">
        <f>IF(Y112=0,0,AVERAGE(D112:W112))</f>
        <v>42.333333333333336</v>
      </c>
      <c r="AA112" s="274">
        <f>IF(Y112=0,0,IF(Y112&gt;7,AVERAGE(LARGE(D112:W112,{1,2,3,4,5,6,7,8})),0))</f>
        <v>0</v>
      </c>
      <c r="AB112" s="157">
        <f>IF(Y112=0,0,IF(Y112&gt;7,SUM(LARGE(D112:W112,{1,2,3,4,5,6,7,8})),0))</f>
        <v>0</v>
      </c>
      <c r="AC112" s="40"/>
      <c r="AD112" s="40"/>
    </row>
    <row r="113" spans="1:30">
      <c r="A113" s="234" t="s">
        <v>472</v>
      </c>
      <c r="B113" s="149" t="s">
        <v>4</v>
      </c>
      <c r="C113" s="221" t="s">
        <v>39</v>
      </c>
      <c r="D113" s="222">
        <v>42</v>
      </c>
      <c r="E113" s="223">
        <v>42</v>
      </c>
      <c r="F113" s="222"/>
      <c r="G113" s="222"/>
      <c r="H113" s="222"/>
      <c r="I113" s="222">
        <v>40</v>
      </c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4"/>
      <c r="W113" s="223"/>
      <c r="X113" s="227"/>
      <c r="Y113" s="226">
        <f>COUNT(D113:W113)</f>
        <v>3</v>
      </c>
      <c r="Z113" s="274">
        <f>IF(Y113=0,0,AVERAGE(D113:W113))</f>
        <v>41.333333333333336</v>
      </c>
      <c r="AA113" s="274">
        <f>IF(Y113=0,0,IF(Y113&gt;7,AVERAGE(LARGE(D113:W113,{1,2,3,4,5,6,7,8})),0))</f>
        <v>0</v>
      </c>
      <c r="AB113" s="157">
        <f>IF(Y113=0,0,IF(Y113&gt;7,SUM(LARGE(D113:W113,{1,2,3,4,5,6,7,8})),0))</f>
        <v>0</v>
      </c>
      <c r="AC113" s="40"/>
      <c r="AD113" s="40"/>
    </row>
    <row r="114" spans="1:30">
      <c r="A114" s="234" t="s">
        <v>146</v>
      </c>
      <c r="B114" s="149" t="s">
        <v>7</v>
      </c>
      <c r="C114" s="221" t="s">
        <v>39</v>
      </c>
      <c r="D114" s="222">
        <v>36</v>
      </c>
      <c r="E114" s="223"/>
      <c r="F114" s="222">
        <v>44</v>
      </c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4">
        <v>43</v>
      </c>
      <c r="W114" s="223"/>
      <c r="X114" s="225"/>
      <c r="Y114" s="226">
        <f>COUNT(D114:W114)</f>
        <v>3</v>
      </c>
      <c r="Z114" s="274">
        <f>IF(Y114=0,0,AVERAGE(D114:W114))</f>
        <v>41</v>
      </c>
      <c r="AA114" s="274">
        <f>IF(Y114=0,0,IF(Y114&gt;7,AVERAGE(LARGE(D114:W114,{1,2,3,4,5,6,7,8})),0))</f>
        <v>0</v>
      </c>
      <c r="AB114" s="157">
        <f>IF(Y114=0,0,IF(Y114&gt;7,SUM(LARGE(D114:W114,{1,2,3,4,5,6,7,8})),0))</f>
        <v>0</v>
      </c>
      <c r="AC114" s="40"/>
      <c r="AD114" s="40"/>
    </row>
    <row r="115" spans="1:30">
      <c r="A115" s="234" t="s">
        <v>210</v>
      </c>
      <c r="B115" s="149" t="s">
        <v>10</v>
      </c>
      <c r="C115" s="221" t="s">
        <v>39</v>
      </c>
      <c r="D115" s="222"/>
      <c r="E115" s="223"/>
      <c r="F115" s="222">
        <v>39</v>
      </c>
      <c r="G115" s="222"/>
      <c r="H115" s="222">
        <v>40</v>
      </c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4">
        <v>44</v>
      </c>
      <c r="W115" s="223"/>
      <c r="X115" s="225"/>
      <c r="Y115" s="226">
        <f>COUNT(D115:W115)</f>
        <v>3</v>
      </c>
      <c r="Z115" s="274">
        <f>IF(Y115=0,0,AVERAGE(D115:W115))</f>
        <v>41</v>
      </c>
      <c r="AA115" s="274">
        <f>IF(Y115=0,0,IF(Y115&gt;7,AVERAGE(LARGE(D115:W115,{1,2,3,4,5,6,7,8})),0))</f>
        <v>0</v>
      </c>
      <c r="AB115" s="157">
        <f>IF(Y115=0,0,IF(Y115&gt;7,SUM(LARGE(D115:W115,{1,2,3,4,5,6,7,8})),0))</f>
        <v>0</v>
      </c>
      <c r="AC115" s="40"/>
      <c r="AD115" s="40"/>
    </row>
    <row r="116" spans="1:30">
      <c r="A116" s="234" t="s">
        <v>635</v>
      </c>
      <c r="B116" s="149" t="s">
        <v>631</v>
      </c>
      <c r="C116" s="221" t="s">
        <v>39</v>
      </c>
      <c r="D116" s="222"/>
      <c r="E116" s="223"/>
      <c r="F116" s="222">
        <v>39</v>
      </c>
      <c r="G116" s="222">
        <v>42</v>
      </c>
      <c r="H116" s="222">
        <v>41</v>
      </c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8"/>
      <c r="U116" s="222"/>
      <c r="V116" s="224"/>
      <c r="W116" s="223"/>
      <c r="X116" s="225"/>
      <c r="Y116" s="226">
        <f>COUNT(D116:W116)</f>
        <v>3</v>
      </c>
      <c r="Z116" s="274">
        <f>IF(Y116=0,0,AVERAGE(D116:W116))</f>
        <v>40.666666666666664</v>
      </c>
      <c r="AA116" s="274">
        <f>IF(Y116=0,0,IF(Y116&gt;7,AVERAGE(LARGE(D116:W116,{1,2,3,4,5,6,7,8})),0))</f>
        <v>0</v>
      </c>
      <c r="AB116" s="157">
        <f>IF(Y116=0,0,IF(Y116&gt;7,SUM(LARGE(D116:W116,{1,2,3,4,5,6,7,8})),0))</f>
        <v>0</v>
      </c>
      <c r="AC116" s="40"/>
      <c r="AD116" s="40"/>
    </row>
    <row r="117" spans="1:30">
      <c r="A117" s="234" t="s">
        <v>644</v>
      </c>
      <c r="B117" s="149" t="s">
        <v>631</v>
      </c>
      <c r="C117" s="221" t="s">
        <v>39</v>
      </c>
      <c r="D117" s="222"/>
      <c r="E117" s="223"/>
      <c r="F117" s="222">
        <v>39</v>
      </c>
      <c r="G117" s="222">
        <v>42</v>
      </c>
      <c r="H117" s="222">
        <v>41</v>
      </c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8"/>
      <c r="U117" s="222"/>
      <c r="V117" s="224"/>
      <c r="W117" s="223"/>
      <c r="X117" s="225"/>
      <c r="Y117" s="226">
        <f>COUNT(D117:W117)</f>
        <v>3</v>
      </c>
      <c r="Z117" s="274">
        <f>IF(Y117=0,0,AVERAGE(D117:W117))</f>
        <v>40.666666666666664</v>
      </c>
      <c r="AA117" s="274">
        <f>IF(Y117=0,0,IF(Y117&gt;7,AVERAGE(LARGE(D117:W117,{1,2,3,4,5,6,7,8})),0))</f>
        <v>0</v>
      </c>
      <c r="AB117" s="157">
        <f>IF(Y117=0,0,IF(Y117&gt;7,SUM(LARGE(D117:W117,{1,2,3,4,5,6,7,8})),0))</f>
        <v>0</v>
      </c>
      <c r="AC117" s="40"/>
      <c r="AD117" s="40"/>
    </row>
    <row r="118" spans="1:30">
      <c r="A118" s="234" t="s">
        <v>251</v>
      </c>
      <c r="B118" s="149" t="s">
        <v>3</v>
      </c>
      <c r="C118" s="221" t="s">
        <v>39</v>
      </c>
      <c r="D118" s="222"/>
      <c r="E118" s="223"/>
      <c r="F118" s="222">
        <v>41</v>
      </c>
      <c r="G118" s="222"/>
      <c r="H118" s="222">
        <v>35</v>
      </c>
      <c r="I118" s="222">
        <v>42</v>
      </c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4"/>
      <c r="W118" s="223"/>
      <c r="X118" s="225"/>
      <c r="Y118" s="226">
        <f>COUNT(D118:W118)</f>
        <v>3</v>
      </c>
      <c r="Z118" s="274">
        <f>IF(Y118=0,0,AVERAGE(D118:W118))</f>
        <v>39.333333333333336</v>
      </c>
      <c r="AA118" s="274">
        <f>IF(Y118=0,0,IF(Y118&gt;7,AVERAGE(LARGE(D118:W118,{1,2,3,4,5,6,7,8})),0))</f>
        <v>0</v>
      </c>
      <c r="AB118" s="157">
        <f>IF(Y118=0,0,IF(Y118&gt;7,SUM(LARGE(D118:W118,{1,2,3,4,5,6,7,8})),0))</f>
        <v>0</v>
      </c>
      <c r="AC118" s="40"/>
      <c r="AD118" s="40"/>
    </row>
    <row r="119" spans="1:30">
      <c r="A119" s="234" t="s">
        <v>442</v>
      </c>
      <c r="B119" s="149" t="s">
        <v>3</v>
      </c>
      <c r="C119" s="221" t="s">
        <v>39</v>
      </c>
      <c r="D119" s="222"/>
      <c r="E119" s="223">
        <v>39</v>
      </c>
      <c r="F119" s="222">
        <v>36</v>
      </c>
      <c r="G119" s="222">
        <v>42</v>
      </c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4"/>
      <c r="W119" s="223"/>
      <c r="X119" s="225"/>
      <c r="Y119" s="226">
        <f>COUNT(D119:W119)</f>
        <v>3</v>
      </c>
      <c r="Z119" s="274">
        <f>IF(Y119=0,0,AVERAGE(D119:W119))</f>
        <v>39</v>
      </c>
      <c r="AA119" s="274">
        <f>IF(Y119=0,0,IF(Y119&gt;7,AVERAGE(LARGE(D119:W119,{1,2,3,4,5,6,7,8})),0))</f>
        <v>0</v>
      </c>
      <c r="AB119" s="157">
        <f>IF(Y119=0,0,IF(Y119&gt;7,SUM(LARGE(D119:W119,{1,2,3,4,5,6,7,8})),0))</f>
        <v>0</v>
      </c>
      <c r="AC119" s="40"/>
      <c r="AD119" s="40"/>
    </row>
    <row r="120" spans="1:30">
      <c r="A120" s="234" t="s">
        <v>50</v>
      </c>
      <c r="B120" s="149" t="s">
        <v>10</v>
      </c>
      <c r="C120" s="221" t="s">
        <v>39</v>
      </c>
      <c r="D120" s="222">
        <v>36</v>
      </c>
      <c r="E120" s="223">
        <v>37</v>
      </c>
      <c r="F120" s="222">
        <v>43</v>
      </c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4"/>
      <c r="W120" s="223"/>
      <c r="X120" s="225"/>
      <c r="Y120" s="226">
        <f>COUNT(D120:W120)</f>
        <v>3</v>
      </c>
      <c r="Z120" s="274">
        <f>IF(Y120=0,0,AVERAGE(D120:W120))</f>
        <v>38.666666666666664</v>
      </c>
      <c r="AA120" s="274">
        <f>IF(Y120=0,0,IF(Y120&gt;7,AVERAGE(LARGE(D120:W120,{1,2,3,4,5,6,7,8})),0))</f>
        <v>0</v>
      </c>
      <c r="AB120" s="157">
        <f>IF(Y120=0,0,IF(Y120&gt;7,SUM(LARGE(D120:W120,{1,2,3,4,5,6,7,8})),0))</f>
        <v>0</v>
      </c>
      <c r="AC120" s="40"/>
      <c r="AD120" s="40"/>
    </row>
    <row r="121" spans="1:30">
      <c r="A121" s="234" t="s">
        <v>76</v>
      </c>
      <c r="B121" s="149" t="s">
        <v>3</v>
      </c>
      <c r="C121" s="221" t="s">
        <v>39</v>
      </c>
      <c r="D121" s="222"/>
      <c r="E121" s="223">
        <v>35</v>
      </c>
      <c r="F121" s="222">
        <v>42</v>
      </c>
      <c r="G121" s="222">
        <v>37</v>
      </c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4"/>
      <c r="W121" s="223"/>
      <c r="X121" s="225"/>
      <c r="Y121" s="226">
        <f>COUNT(D121:W121)</f>
        <v>3</v>
      </c>
      <c r="Z121" s="274">
        <f>IF(Y121=0,0,AVERAGE(D121:W121))</f>
        <v>38</v>
      </c>
      <c r="AA121" s="274">
        <f>IF(Y121=0,0,IF(Y121&gt;7,AVERAGE(LARGE(D121:W121,{1,2,3,4,5,6,7,8})),0))</f>
        <v>0</v>
      </c>
      <c r="AB121" s="157">
        <f>IF(Y121=0,0,IF(Y121&gt;7,SUM(LARGE(D121:W121,{1,2,3,4,5,6,7,8})),0))</f>
        <v>0</v>
      </c>
      <c r="AC121" s="40"/>
      <c r="AD121" s="40"/>
    </row>
    <row r="122" spans="1:30">
      <c r="A122" s="234" t="s">
        <v>305</v>
      </c>
      <c r="B122" s="149" t="s">
        <v>5</v>
      </c>
      <c r="C122" s="221" t="s">
        <v>39</v>
      </c>
      <c r="D122" s="222"/>
      <c r="E122" s="223"/>
      <c r="F122" s="222">
        <v>40</v>
      </c>
      <c r="G122" s="222">
        <v>37</v>
      </c>
      <c r="H122" s="222"/>
      <c r="I122" s="222">
        <v>37</v>
      </c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4"/>
      <c r="W122" s="223"/>
      <c r="X122" s="225"/>
      <c r="Y122" s="226">
        <f>COUNT(D122:W122)</f>
        <v>3</v>
      </c>
      <c r="Z122" s="274">
        <f>IF(Y122=0,0,AVERAGE(D122:W122))</f>
        <v>38</v>
      </c>
      <c r="AA122" s="274">
        <f>IF(Y122=0,0,IF(Y122&gt;7,AVERAGE(LARGE(D122:W122,{1,2,3,4,5,6,7,8})),0))</f>
        <v>0</v>
      </c>
      <c r="AB122" s="157">
        <f>IF(Y122=0,0,IF(Y122&gt;7,SUM(LARGE(D122:W122,{1,2,3,4,5,6,7,8})),0))</f>
        <v>0</v>
      </c>
      <c r="AC122" s="40"/>
      <c r="AD122" s="40"/>
    </row>
    <row r="123" spans="1:30">
      <c r="A123" s="234" t="s">
        <v>386</v>
      </c>
      <c r="B123" s="149" t="s">
        <v>8</v>
      </c>
      <c r="C123" s="221" t="s">
        <v>39</v>
      </c>
      <c r="D123" s="222">
        <v>31</v>
      </c>
      <c r="E123" s="223"/>
      <c r="F123" s="222">
        <v>43</v>
      </c>
      <c r="G123" s="222">
        <v>39</v>
      </c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4"/>
      <c r="W123" s="223"/>
      <c r="X123" s="227"/>
      <c r="Y123" s="226">
        <f>COUNT(D123:W123)</f>
        <v>3</v>
      </c>
      <c r="Z123" s="274">
        <f>IF(Y123=0,0,AVERAGE(D123:W123))</f>
        <v>37.666666666666664</v>
      </c>
      <c r="AA123" s="274">
        <f>IF(Y123=0,0,IF(Y123&gt;7,AVERAGE(LARGE(D123:W123,{1,2,3,4,5,6,7,8})),0))</f>
        <v>0</v>
      </c>
      <c r="AB123" s="157">
        <f>IF(Y123=0,0,IF(Y123&gt;7,SUM(LARGE(D123:W123,{1,2,3,4,5,6,7,8})),0))</f>
        <v>0</v>
      </c>
      <c r="AC123" s="40"/>
      <c r="AD123" s="40"/>
    </row>
    <row r="124" spans="1:30">
      <c r="A124" s="234" t="s">
        <v>642</v>
      </c>
      <c r="B124" s="149" t="s">
        <v>631</v>
      </c>
      <c r="C124" s="221" t="s">
        <v>39</v>
      </c>
      <c r="D124" s="222"/>
      <c r="E124" s="223"/>
      <c r="F124" s="222">
        <v>28</v>
      </c>
      <c r="G124" s="222"/>
      <c r="H124" s="222">
        <v>41</v>
      </c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4">
        <v>43</v>
      </c>
      <c r="W124" s="223"/>
      <c r="X124" s="225"/>
      <c r="Y124" s="226">
        <f>COUNT(D124:W124)</f>
        <v>3</v>
      </c>
      <c r="Z124" s="274">
        <f>IF(Y124=0,0,AVERAGE(D124:W124))</f>
        <v>37.333333333333336</v>
      </c>
      <c r="AA124" s="274">
        <f>IF(Y124=0,0,IF(Y124&gt;7,AVERAGE(LARGE(D124:W124,{1,2,3,4,5,6,7,8})),0))</f>
        <v>0</v>
      </c>
      <c r="AB124" s="157">
        <f>IF(Y124=0,0,IF(Y124&gt;7,SUM(LARGE(D124:W124,{1,2,3,4,5,6,7,8})),0))</f>
        <v>0</v>
      </c>
      <c r="AC124" s="40"/>
      <c r="AD124" s="40"/>
    </row>
    <row r="125" spans="1:30">
      <c r="A125" s="234" t="s">
        <v>66</v>
      </c>
      <c r="B125" s="149" t="s">
        <v>3</v>
      </c>
      <c r="C125" s="221" t="s">
        <v>39</v>
      </c>
      <c r="D125" s="222">
        <v>37</v>
      </c>
      <c r="E125" s="223">
        <v>38</v>
      </c>
      <c r="F125" s="222"/>
      <c r="G125" s="222">
        <v>36</v>
      </c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4"/>
      <c r="W125" s="223"/>
      <c r="X125" s="225"/>
      <c r="Y125" s="226">
        <f>COUNT(D125:W125)</f>
        <v>3</v>
      </c>
      <c r="Z125" s="274">
        <f>IF(Y125=0,0,AVERAGE(D125:W125))</f>
        <v>37</v>
      </c>
      <c r="AA125" s="274">
        <f>IF(Y125=0,0,IF(Y125&gt;7,AVERAGE(LARGE(D125:W125,{1,2,3,4,5,6,7,8})),0))</f>
        <v>0</v>
      </c>
      <c r="AB125" s="157">
        <f>IF(Y125=0,0,IF(Y125&gt;7,SUM(LARGE(D125:W125,{1,2,3,4,5,6,7,8})),0))</f>
        <v>0</v>
      </c>
      <c r="AC125" s="40"/>
      <c r="AD125" s="40"/>
    </row>
    <row r="126" spans="1:30">
      <c r="A126" s="234" t="s">
        <v>65</v>
      </c>
      <c r="B126" s="149" t="s">
        <v>10</v>
      </c>
      <c r="C126" s="221" t="s">
        <v>39</v>
      </c>
      <c r="D126" s="222"/>
      <c r="E126" s="223">
        <v>34</v>
      </c>
      <c r="F126" s="222"/>
      <c r="G126" s="222">
        <v>34</v>
      </c>
      <c r="H126" s="222">
        <v>41</v>
      </c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4"/>
      <c r="W126" s="223"/>
      <c r="X126" s="225"/>
      <c r="Y126" s="226">
        <f>COUNT(D126:W126)</f>
        <v>3</v>
      </c>
      <c r="Z126" s="274">
        <f>IF(Y126=0,0,AVERAGE(D126:W126))</f>
        <v>36.333333333333336</v>
      </c>
      <c r="AA126" s="274">
        <f>IF(Y126=0,0,IF(Y126&gt;7,AVERAGE(LARGE(D126:W126,{1,2,3,4,5,6,7,8})),0))</f>
        <v>0</v>
      </c>
      <c r="AB126" s="157">
        <f>IF(Y126=0,0,IF(Y126&gt;7,SUM(LARGE(D126:W126,{1,2,3,4,5,6,7,8})),0))</f>
        <v>0</v>
      </c>
      <c r="AC126" s="40"/>
      <c r="AD126" s="40"/>
    </row>
    <row r="127" spans="1:30">
      <c r="A127" s="234" t="s">
        <v>501</v>
      </c>
      <c r="B127" s="149" t="s">
        <v>631</v>
      </c>
      <c r="C127" s="221" t="s">
        <v>39</v>
      </c>
      <c r="D127" s="222">
        <v>33</v>
      </c>
      <c r="E127" s="223"/>
      <c r="F127" s="222">
        <v>44</v>
      </c>
      <c r="G127" s="222"/>
      <c r="H127" s="222">
        <v>32</v>
      </c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4"/>
      <c r="W127" s="223"/>
      <c r="X127" s="225"/>
      <c r="Y127" s="226">
        <f>COUNT(D127:W127)</f>
        <v>3</v>
      </c>
      <c r="Z127" s="274">
        <f>IF(Y127=0,0,AVERAGE(D127:W127))</f>
        <v>36.333333333333336</v>
      </c>
      <c r="AA127" s="274">
        <f>IF(Y127=0,0,IF(Y127&gt;7,AVERAGE(LARGE(D127:W127,{1,2,3,4,5,6,7,8})),0))</f>
        <v>0</v>
      </c>
      <c r="AB127" s="157">
        <f>IF(Y127=0,0,IF(Y127&gt;7,SUM(LARGE(D127:W127,{1,2,3,4,5,6,7,8})),0))</f>
        <v>0</v>
      </c>
      <c r="AC127" s="40"/>
      <c r="AD127" s="40"/>
    </row>
    <row r="128" spans="1:30">
      <c r="A128" s="234" t="s">
        <v>271</v>
      </c>
      <c r="B128" s="149" t="s">
        <v>4</v>
      </c>
      <c r="C128" s="221" t="s">
        <v>39</v>
      </c>
      <c r="D128" s="222">
        <v>32</v>
      </c>
      <c r="E128" s="223">
        <v>38</v>
      </c>
      <c r="F128" s="222"/>
      <c r="G128" s="222"/>
      <c r="H128" s="222"/>
      <c r="I128" s="222">
        <v>36</v>
      </c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4"/>
      <c r="W128" s="223"/>
      <c r="X128" s="225"/>
      <c r="Y128" s="226">
        <f>COUNT(D128:W128)</f>
        <v>3</v>
      </c>
      <c r="Z128" s="274">
        <f>IF(Y128=0,0,AVERAGE(D128:W128))</f>
        <v>35.333333333333336</v>
      </c>
      <c r="AA128" s="274">
        <f>IF(Y128=0,0,IF(Y128&gt;7,AVERAGE(LARGE(D128:W128,{1,2,3,4,5,6,7,8})),0))</f>
        <v>0</v>
      </c>
      <c r="AB128" s="157">
        <f>IF(Y128=0,0,IF(Y128&gt;7,SUM(LARGE(D128:W128,{1,2,3,4,5,6,7,8})),0))</f>
        <v>0</v>
      </c>
      <c r="AC128" s="40"/>
      <c r="AD128" s="40"/>
    </row>
    <row r="129" spans="1:30">
      <c r="A129" s="234" t="s">
        <v>412</v>
      </c>
      <c r="B129" s="149" t="s">
        <v>3</v>
      </c>
      <c r="C129" s="243" t="s">
        <v>39</v>
      </c>
      <c r="D129" s="222"/>
      <c r="E129" s="223">
        <v>36</v>
      </c>
      <c r="F129" s="222"/>
      <c r="G129" s="222">
        <v>34</v>
      </c>
      <c r="H129" s="222">
        <v>36</v>
      </c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4"/>
      <c r="W129" s="223"/>
      <c r="X129" s="225"/>
      <c r="Y129" s="226">
        <f>COUNT(D129:W129)</f>
        <v>3</v>
      </c>
      <c r="Z129" s="274">
        <f>IF(Y129=0,0,AVERAGE(D129:W129))</f>
        <v>35.333333333333336</v>
      </c>
      <c r="AA129" s="274">
        <f>IF(Y129=0,0,IF(Y129&gt;7,AVERAGE(LARGE(D129:W129,{1,2,3,4,5,6,7,8})),0))</f>
        <v>0</v>
      </c>
      <c r="AB129" s="157">
        <f>IF(Y129=0,0,IF(Y129&gt;7,SUM(LARGE(D129:W129,{1,2,3,4,5,6,7,8})),0))</f>
        <v>0</v>
      </c>
      <c r="AC129" s="40"/>
      <c r="AD129" s="40"/>
    </row>
    <row r="130" spans="1:30">
      <c r="A130" s="234" t="s">
        <v>637</v>
      </c>
      <c r="B130" s="149" t="s">
        <v>631</v>
      </c>
      <c r="C130" s="221" t="s">
        <v>39</v>
      </c>
      <c r="D130" s="222"/>
      <c r="E130" s="223"/>
      <c r="F130" s="222">
        <v>39</v>
      </c>
      <c r="G130" s="222">
        <v>36</v>
      </c>
      <c r="H130" s="222">
        <v>30</v>
      </c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4"/>
      <c r="W130" s="223"/>
      <c r="X130" s="225"/>
      <c r="Y130" s="226">
        <f>COUNT(D130:W130)</f>
        <v>3</v>
      </c>
      <c r="Z130" s="274">
        <f>IF(Y130=0,0,AVERAGE(D130:W130))</f>
        <v>35</v>
      </c>
      <c r="AA130" s="274">
        <f>IF(Y130=0,0,IF(Y130&gt;7,AVERAGE(LARGE(D130:W130,{1,2,3,4,5,6,7,8})),0))</f>
        <v>0</v>
      </c>
      <c r="AB130" s="157">
        <f>IF(Y130=0,0,IF(Y130&gt;7,SUM(LARGE(D130:W130,{1,2,3,4,5,6,7,8})),0))</f>
        <v>0</v>
      </c>
      <c r="AC130" s="40"/>
      <c r="AD130" s="40"/>
    </row>
    <row r="131" spans="1:30">
      <c r="A131" s="234" t="s">
        <v>173</v>
      </c>
      <c r="B131" s="149" t="s">
        <v>4</v>
      </c>
      <c r="C131" s="221" t="s">
        <v>39</v>
      </c>
      <c r="D131" s="222">
        <v>30</v>
      </c>
      <c r="E131" s="223">
        <v>37</v>
      </c>
      <c r="F131" s="222">
        <v>35</v>
      </c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4"/>
      <c r="W131" s="223"/>
      <c r="X131" s="225"/>
      <c r="Y131" s="226">
        <f>COUNT(D131:W131)</f>
        <v>3</v>
      </c>
      <c r="Z131" s="274">
        <f>IF(Y131=0,0,AVERAGE(D131:W131))</f>
        <v>34</v>
      </c>
      <c r="AA131" s="274">
        <f>IF(Y131=0,0,IF(Y131&gt;7,AVERAGE(LARGE(D131:W131,{1,2,3,4,5,6,7,8})),0))</f>
        <v>0</v>
      </c>
      <c r="AB131" s="157">
        <f>IF(Y131=0,0,IF(Y131&gt;7,SUM(LARGE(D131:W131,{1,2,3,4,5,6,7,8})),0))</f>
        <v>0</v>
      </c>
      <c r="AC131" s="40"/>
      <c r="AD131" s="40"/>
    </row>
    <row r="132" spans="1:30">
      <c r="A132" s="234" t="s">
        <v>514</v>
      </c>
      <c r="B132" s="149" t="s">
        <v>3</v>
      </c>
      <c r="C132" s="221" t="s">
        <v>39</v>
      </c>
      <c r="D132" s="222"/>
      <c r="E132" s="223">
        <v>33</v>
      </c>
      <c r="F132" s="222"/>
      <c r="G132" s="222">
        <v>33</v>
      </c>
      <c r="H132" s="222">
        <v>36</v>
      </c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4"/>
      <c r="W132" s="223"/>
      <c r="X132" s="225"/>
      <c r="Y132" s="226">
        <f>COUNT(D132:W132)</f>
        <v>3</v>
      </c>
      <c r="Z132" s="274">
        <f>IF(Y132=0,0,AVERAGE(D132:W132))</f>
        <v>34</v>
      </c>
      <c r="AA132" s="274">
        <f>IF(Y132=0,0,IF(Y132&gt;7,AVERAGE(LARGE(D132:W132,{1,2,3,4,5,6,7,8})),0))</f>
        <v>0</v>
      </c>
      <c r="AB132" s="157">
        <f>IF(Y132=0,0,IF(Y132&gt;7,SUM(LARGE(D132:W132,{1,2,3,4,5,6,7,8})),0))</f>
        <v>0</v>
      </c>
      <c r="AC132" s="40"/>
      <c r="AD132" s="40"/>
    </row>
    <row r="133" spans="1:30">
      <c r="A133" s="234" t="s">
        <v>74</v>
      </c>
      <c r="B133" s="149" t="s">
        <v>3</v>
      </c>
      <c r="C133" s="221" t="s">
        <v>39</v>
      </c>
      <c r="D133" s="222"/>
      <c r="E133" s="223">
        <v>36</v>
      </c>
      <c r="F133" s="222">
        <v>34</v>
      </c>
      <c r="G133" s="222">
        <v>31</v>
      </c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4"/>
      <c r="W133" s="223"/>
      <c r="X133" s="244"/>
      <c r="Y133" s="226">
        <f>COUNT(D133:W133)</f>
        <v>3</v>
      </c>
      <c r="Z133" s="274">
        <f>IF(Y133=0,0,AVERAGE(D133:W133))</f>
        <v>33.666666666666664</v>
      </c>
      <c r="AA133" s="274">
        <f>IF(Y133=0,0,IF(Y133&gt;7,AVERAGE(LARGE(D133:W133,{1,2,3,4,5,6,7,8})),0))</f>
        <v>0</v>
      </c>
      <c r="AB133" s="157">
        <f>IF(Y133=0,0,IF(Y133&gt;7,SUM(LARGE(D133:W133,{1,2,3,4,5,6,7,8})),0))</f>
        <v>0</v>
      </c>
      <c r="AC133" s="40"/>
      <c r="AD133" s="40"/>
    </row>
    <row r="134" spans="1:30">
      <c r="A134" s="234" t="s">
        <v>41</v>
      </c>
      <c r="B134" s="149" t="s">
        <v>7</v>
      </c>
      <c r="C134" s="243" t="s">
        <v>39</v>
      </c>
      <c r="D134" s="222"/>
      <c r="E134" s="223">
        <v>36</v>
      </c>
      <c r="F134" s="222">
        <v>29</v>
      </c>
      <c r="G134" s="222">
        <v>35</v>
      </c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4"/>
      <c r="W134" s="223"/>
      <c r="X134" s="225"/>
      <c r="Y134" s="256">
        <f>COUNT(D134:W134)</f>
        <v>3</v>
      </c>
      <c r="Z134" s="274">
        <f>IF(Y134=0,0,AVERAGE(D134:W134))</f>
        <v>33.333333333333336</v>
      </c>
      <c r="AA134" s="274">
        <f>IF(Y134=0,0,IF(Y134&gt;7,AVERAGE(LARGE(D134:W134,{1,2,3,4,5,6,7,8})),0))</f>
        <v>0</v>
      </c>
      <c r="AB134" s="157">
        <f>IF(Y134=0,0,IF(Y134&gt;7,SUM(LARGE(D134:W134,{1,2,3,4,5,6,7,8})),0))</f>
        <v>0</v>
      </c>
      <c r="AC134" s="40"/>
      <c r="AD134" s="40"/>
    </row>
    <row r="135" spans="1:30">
      <c r="A135" s="234" t="s">
        <v>53</v>
      </c>
      <c r="B135" s="149" t="s">
        <v>6</v>
      </c>
      <c r="C135" s="221" t="s">
        <v>39</v>
      </c>
      <c r="D135" s="222"/>
      <c r="E135" s="223">
        <v>32</v>
      </c>
      <c r="F135" s="222">
        <v>36</v>
      </c>
      <c r="G135" s="222">
        <v>32</v>
      </c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4"/>
      <c r="W135" s="223"/>
      <c r="X135" s="225"/>
      <c r="Y135" s="226">
        <f>COUNT(D135:W135)</f>
        <v>3</v>
      </c>
      <c r="Z135" s="274">
        <f>IF(Y135=0,0,AVERAGE(D135:W135))</f>
        <v>33.333333333333336</v>
      </c>
      <c r="AA135" s="274">
        <f>IF(Y135=0,0,IF(Y135&gt;7,AVERAGE(LARGE(D135:W135,{1,2,3,4,5,6,7,8})),0))</f>
        <v>0</v>
      </c>
      <c r="AB135" s="157">
        <f>IF(Y135=0,0,IF(Y135&gt;7,SUM(LARGE(D135:W135,{1,2,3,4,5,6,7,8})),0))</f>
        <v>0</v>
      </c>
      <c r="AC135" s="40"/>
      <c r="AD135" s="40"/>
    </row>
    <row r="136" spans="1:30">
      <c r="A136" s="234" t="s">
        <v>454</v>
      </c>
      <c r="B136" s="149" t="s">
        <v>7</v>
      </c>
      <c r="C136" s="221" t="s">
        <v>39</v>
      </c>
      <c r="D136" s="222"/>
      <c r="E136" s="223"/>
      <c r="F136" s="222">
        <v>35</v>
      </c>
      <c r="G136" s="222">
        <v>31</v>
      </c>
      <c r="H136" s="222">
        <v>34</v>
      </c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4"/>
      <c r="W136" s="223"/>
      <c r="X136" s="227"/>
      <c r="Y136" s="226">
        <f>COUNT(D136:W136)</f>
        <v>3</v>
      </c>
      <c r="Z136" s="274">
        <f>IF(Y136=0,0,AVERAGE(D136:W136))</f>
        <v>33.333333333333336</v>
      </c>
      <c r="AA136" s="274">
        <f>IF(Y136=0,0,IF(Y136&gt;7,AVERAGE(LARGE(D136:W136,{1,2,3,4,5,6,7,8})),0))</f>
        <v>0</v>
      </c>
      <c r="AB136" s="157">
        <f>IF(Y136=0,0,IF(Y136&gt;7,SUM(LARGE(D136:W136,{1,2,3,4,5,6,7,8})),0))</f>
        <v>0</v>
      </c>
      <c r="AC136" s="40"/>
      <c r="AD136" s="40"/>
    </row>
    <row r="137" spans="1:30">
      <c r="A137" s="234" t="s">
        <v>542</v>
      </c>
      <c r="B137" s="149" t="s">
        <v>4</v>
      </c>
      <c r="C137" s="221" t="s">
        <v>39</v>
      </c>
      <c r="D137" s="222"/>
      <c r="E137" s="223"/>
      <c r="F137" s="222"/>
      <c r="G137" s="222">
        <v>30</v>
      </c>
      <c r="H137" s="222">
        <v>33</v>
      </c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4">
        <v>37</v>
      </c>
      <c r="W137" s="246"/>
      <c r="X137" s="225"/>
      <c r="Y137" s="226">
        <f>COUNT(D137:W137)</f>
        <v>3</v>
      </c>
      <c r="Z137" s="274">
        <f>IF(Y137=0,0,AVERAGE(D137:W137))</f>
        <v>33.333333333333336</v>
      </c>
      <c r="AA137" s="274">
        <f>IF(Y137=0,0,IF(Y137&gt;7,AVERAGE(LARGE(D137:W137,{1,2,3,4,5,6,7,8})),0))</f>
        <v>0</v>
      </c>
      <c r="AB137" s="157">
        <f>IF(Y137=0,0,IF(Y137&gt;7,SUM(LARGE(D137:W137,{1,2,3,4,5,6,7,8})),0))</f>
        <v>0</v>
      </c>
      <c r="AC137" s="40"/>
      <c r="AD137" s="40"/>
    </row>
    <row r="138" spans="1:30">
      <c r="A138" s="234" t="s">
        <v>623</v>
      </c>
      <c r="B138" s="149" t="s">
        <v>4</v>
      </c>
      <c r="C138" s="221" t="s">
        <v>39</v>
      </c>
      <c r="D138" s="222"/>
      <c r="E138" s="223">
        <v>33</v>
      </c>
      <c r="F138" s="222">
        <v>36</v>
      </c>
      <c r="G138" s="222">
        <v>30</v>
      </c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4"/>
      <c r="W138" s="223"/>
      <c r="X138" s="225"/>
      <c r="Y138" s="226">
        <f>COUNT(D138:W138)</f>
        <v>3</v>
      </c>
      <c r="Z138" s="274">
        <f>IF(Y138=0,0,AVERAGE(D138:W138))</f>
        <v>33</v>
      </c>
      <c r="AA138" s="274">
        <f>IF(Y138=0,0,IF(Y138&gt;7,AVERAGE(LARGE(D138:W138,{1,2,3,4,5,6,7,8})),0))</f>
        <v>0</v>
      </c>
      <c r="AB138" s="157">
        <f>IF(Y138=0,0,IF(Y138&gt;7,SUM(LARGE(D138:W138,{1,2,3,4,5,6,7,8})),0))</f>
        <v>0</v>
      </c>
      <c r="AC138" s="40"/>
      <c r="AD138" s="40"/>
    </row>
    <row r="139" spans="1:30">
      <c r="A139" s="234" t="s">
        <v>54</v>
      </c>
      <c r="B139" s="149" t="s">
        <v>6</v>
      </c>
      <c r="C139" s="221" t="s">
        <v>39</v>
      </c>
      <c r="D139" s="222"/>
      <c r="E139" s="223">
        <v>33</v>
      </c>
      <c r="F139" s="222">
        <v>34</v>
      </c>
      <c r="G139" s="222">
        <v>30</v>
      </c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4"/>
      <c r="W139" s="223"/>
      <c r="X139" s="225"/>
      <c r="Y139" s="226">
        <f>COUNT(D139:W139)</f>
        <v>3</v>
      </c>
      <c r="Z139" s="274">
        <f>IF(Y139=0,0,AVERAGE(D139:W139))</f>
        <v>32.333333333333336</v>
      </c>
      <c r="AA139" s="274">
        <f>IF(Y139=0,0,IF(Y139&gt;7,AVERAGE(LARGE(D139:W139,{1,2,3,4,5,6,7,8})),0))</f>
        <v>0</v>
      </c>
      <c r="AB139" s="157">
        <f>IF(Y139=0,0,IF(Y139&gt;7,SUM(LARGE(D139:W139,{1,2,3,4,5,6,7,8})),0))</f>
        <v>0</v>
      </c>
      <c r="AC139" s="40"/>
      <c r="AD139" s="40"/>
    </row>
    <row r="140" spans="1:30">
      <c r="A140" s="234" t="s">
        <v>605</v>
      </c>
      <c r="B140" s="149" t="s">
        <v>9</v>
      </c>
      <c r="C140" s="221" t="s">
        <v>39</v>
      </c>
      <c r="D140" s="222">
        <v>36</v>
      </c>
      <c r="E140" s="223"/>
      <c r="F140" s="222">
        <v>29</v>
      </c>
      <c r="G140" s="222">
        <v>28</v>
      </c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4"/>
      <c r="W140" s="223"/>
      <c r="X140" s="225"/>
      <c r="Y140" s="226">
        <f>COUNT(D140:W140)</f>
        <v>3</v>
      </c>
      <c r="Z140" s="274">
        <f>IF(Y140=0,0,AVERAGE(D140:W140))</f>
        <v>31</v>
      </c>
      <c r="AA140" s="274">
        <f>IF(Y140=0,0,IF(Y140&gt;7,AVERAGE(LARGE(D140:W140,{1,2,3,4,5,6,7,8})),0))</f>
        <v>0</v>
      </c>
      <c r="AB140" s="157">
        <f>IF(Y140=0,0,IF(Y140&gt;7,SUM(LARGE(D140:W140,{1,2,3,4,5,6,7,8})),0))</f>
        <v>0</v>
      </c>
      <c r="AC140" s="40"/>
      <c r="AD140" s="40"/>
    </row>
    <row r="141" spans="1:30">
      <c r="A141" s="234" t="s">
        <v>75</v>
      </c>
      <c r="B141" s="149" t="s">
        <v>3</v>
      </c>
      <c r="C141" s="221" t="s">
        <v>39</v>
      </c>
      <c r="D141" s="222"/>
      <c r="E141" s="223">
        <v>27</v>
      </c>
      <c r="F141" s="222">
        <v>26</v>
      </c>
      <c r="G141" s="222">
        <v>37</v>
      </c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4"/>
      <c r="W141" s="223"/>
      <c r="X141" s="244"/>
      <c r="Y141" s="226">
        <f>COUNT(D141:W141)</f>
        <v>3</v>
      </c>
      <c r="Z141" s="274">
        <f>IF(Y141=0,0,AVERAGE(D141:W141))</f>
        <v>30</v>
      </c>
      <c r="AA141" s="274">
        <f>IF(Y141=0,0,IF(Y141&gt;7,AVERAGE(LARGE(D141:W141,{1,2,3,4,5,6,7,8})),0))</f>
        <v>0</v>
      </c>
      <c r="AB141" s="157">
        <f>IF(Y141=0,0,IF(Y141&gt;7,SUM(LARGE(D141:W141,{1,2,3,4,5,6,7,8})),0))</f>
        <v>0</v>
      </c>
      <c r="AC141" s="40"/>
      <c r="AD141" s="40"/>
    </row>
    <row r="142" spans="1:30">
      <c r="A142" s="234" t="s">
        <v>324</v>
      </c>
      <c r="B142" s="149" t="s">
        <v>4</v>
      </c>
      <c r="C142" s="221" t="s">
        <v>39</v>
      </c>
      <c r="D142" s="222"/>
      <c r="E142" s="223">
        <v>24</v>
      </c>
      <c r="F142" s="222">
        <v>28</v>
      </c>
      <c r="G142" s="222">
        <v>25</v>
      </c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4"/>
      <c r="W142" s="223"/>
      <c r="X142" s="225"/>
      <c r="Y142" s="226">
        <f>COUNT(D142:W142)</f>
        <v>3</v>
      </c>
      <c r="Z142" s="274">
        <f>IF(Y142=0,0,AVERAGE(D142:W142))</f>
        <v>25.666666666666668</v>
      </c>
      <c r="AA142" s="274">
        <f>IF(Y142=0,0,IF(Y142&gt;7,AVERAGE(LARGE(D142:W142,{1,2,3,4,5,6,7,8})),0))</f>
        <v>0</v>
      </c>
      <c r="AB142" s="157">
        <f>IF(Y142=0,0,IF(Y142&gt;7,SUM(LARGE(D142:W142,{1,2,3,4,5,6,7,8})),0))</f>
        <v>0</v>
      </c>
      <c r="AC142" s="40"/>
      <c r="AD142" s="40"/>
    </row>
    <row r="143" spans="1:30">
      <c r="A143" s="234" t="s">
        <v>614</v>
      </c>
      <c r="B143" s="149" t="s">
        <v>7</v>
      </c>
      <c r="C143" s="221" t="s">
        <v>39</v>
      </c>
      <c r="D143" s="222"/>
      <c r="E143" s="223">
        <v>24</v>
      </c>
      <c r="F143" s="222">
        <v>26</v>
      </c>
      <c r="G143" s="222"/>
      <c r="H143" s="222">
        <v>24</v>
      </c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4"/>
      <c r="W143" s="223"/>
      <c r="X143" s="225"/>
      <c r="Y143" s="226">
        <f>COUNT(D143:W143)</f>
        <v>3</v>
      </c>
      <c r="Z143" s="274">
        <f>IF(Y143=0,0,AVERAGE(D143:W143))</f>
        <v>24.666666666666668</v>
      </c>
      <c r="AA143" s="274">
        <f>IF(Y143=0,0,IF(Y143&gt;7,AVERAGE(LARGE(D143:W143,{1,2,3,4,5,6,7,8})),0))</f>
        <v>0</v>
      </c>
      <c r="AB143" s="157">
        <f>IF(Y143=0,0,IF(Y143&gt;7,SUM(LARGE(D143:W143,{1,2,3,4,5,6,7,8})),0))</f>
        <v>0</v>
      </c>
      <c r="AC143" s="40"/>
      <c r="AD143" s="40"/>
    </row>
    <row r="144" spans="1:30">
      <c r="A144" s="234" t="s">
        <v>283</v>
      </c>
      <c r="B144" s="149" t="s">
        <v>4</v>
      </c>
      <c r="C144" s="221" t="s">
        <v>39</v>
      </c>
      <c r="D144" s="222"/>
      <c r="E144" s="223">
        <v>45</v>
      </c>
      <c r="F144" s="222"/>
      <c r="G144" s="222">
        <v>45</v>
      </c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4"/>
      <c r="W144" s="223"/>
      <c r="X144" s="225"/>
      <c r="Y144" s="226">
        <f>COUNT(D144:W144)</f>
        <v>2</v>
      </c>
      <c r="Z144" s="274">
        <f>IF(Y144=0,0,AVERAGE(D144:W144))</f>
        <v>45</v>
      </c>
      <c r="AA144" s="274">
        <f>IF(Y144=0,0,IF(Y144&gt;7,AVERAGE(LARGE(D144:W144,{1,2,3,4,5,6,7,8})),0))</f>
        <v>0</v>
      </c>
      <c r="AB144" s="157">
        <f>IF(Y144=0,0,IF(Y144&gt;7,SUM(LARGE(D144:W144,{1,2,3,4,5,6,7,8})),0))</f>
        <v>0</v>
      </c>
      <c r="AC144" s="40"/>
      <c r="AD144" s="40"/>
    </row>
    <row r="145" spans="1:30">
      <c r="A145" s="234" t="s">
        <v>289</v>
      </c>
      <c r="B145" s="149" t="s">
        <v>10</v>
      </c>
      <c r="C145" s="221" t="s">
        <v>39</v>
      </c>
      <c r="D145" s="222"/>
      <c r="E145" s="223"/>
      <c r="F145" s="222"/>
      <c r="G145" s="222"/>
      <c r="H145" s="222">
        <v>44</v>
      </c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4">
        <v>46</v>
      </c>
      <c r="W145" s="223"/>
      <c r="X145" s="227"/>
      <c r="Y145" s="226">
        <f>COUNT(D145:W145)</f>
        <v>2</v>
      </c>
      <c r="Z145" s="274">
        <f>IF(Y145=0,0,AVERAGE(D145:W145))</f>
        <v>45</v>
      </c>
      <c r="AA145" s="274">
        <f>IF(Y145=0,0,IF(Y145&gt;7,AVERAGE(LARGE(D145:W145,{1,2,3,4,5,6,7,8})),0))</f>
        <v>0</v>
      </c>
      <c r="AB145" s="157">
        <f>IF(Y145=0,0,IF(Y145&gt;7,SUM(LARGE(D145:W145,{1,2,3,4,5,6,7,8})),0))</f>
        <v>0</v>
      </c>
      <c r="AC145" s="40"/>
      <c r="AD145" s="40"/>
    </row>
    <row r="146" spans="1:30">
      <c r="A146" s="234" t="s">
        <v>344</v>
      </c>
      <c r="B146" s="149" t="s">
        <v>10</v>
      </c>
      <c r="C146" s="221" t="s">
        <v>39</v>
      </c>
      <c r="D146" s="222">
        <v>43</v>
      </c>
      <c r="E146" s="223">
        <v>44</v>
      </c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4"/>
      <c r="W146" s="223"/>
      <c r="X146" s="225"/>
      <c r="Y146" s="226">
        <f>COUNT(D146:W146)</f>
        <v>2</v>
      </c>
      <c r="Z146" s="274">
        <f>IF(Y146=0,0,AVERAGE(D146:W146))</f>
        <v>43.5</v>
      </c>
      <c r="AA146" s="274">
        <f>IF(Y146=0,0,IF(Y146&gt;7,AVERAGE(LARGE(D146:W146,{1,2,3,4,5,6,7,8})),0))</f>
        <v>0</v>
      </c>
      <c r="AB146" s="157">
        <f>IF(Y146=0,0,IF(Y146&gt;7,SUM(LARGE(D146:W146,{1,2,3,4,5,6,7,8})),0))</f>
        <v>0</v>
      </c>
      <c r="AC146" s="40"/>
      <c r="AD146" s="40"/>
    </row>
    <row r="147" spans="1:30">
      <c r="A147" s="234" t="s">
        <v>260</v>
      </c>
      <c r="B147" s="149" t="s">
        <v>2</v>
      </c>
      <c r="C147" s="243" t="s">
        <v>39</v>
      </c>
      <c r="D147" s="222">
        <v>42</v>
      </c>
      <c r="E147" s="223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4">
        <v>43</v>
      </c>
      <c r="W147" s="223"/>
      <c r="X147" s="225"/>
      <c r="Y147" s="226">
        <f>COUNT(D147:W147)</f>
        <v>2</v>
      </c>
      <c r="Z147" s="274">
        <f>IF(Y147=0,0,AVERAGE(D147:W147))</f>
        <v>42.5</v>
      </c>
      <c r="AA147" s="274">
        <f>IF(Y147=0,0,IF(Y147&gt;7,AVERAGE(LARGE(D147:W147,{1,2,3,4,5,6,7,8})),0))</f>
        <v>0</v>
      </c>
      <c r="AB147" s="157">
        <f>IF(Y147=0,0,IF(Y147&gt;7,SUM(LARGE(D147:W147,{1,2,3,4,5,6,7,8})),0))</f>
        <v>0</v>
      </c>
      <c r="AC147" s="40"/>
      <c r="AD147" s="40"/>
    </row>
    <row r="148" spans="1:30">
      <c r="A148" s="234" t="s">
        <v>348</v>
      </c>
      <c r="B148" s="149" t="s">
        <v>5</v>
      </c>
      <c r="C148" s="243" t="s">
        <v>39</v>
      </c>
      <c r="D148" s="222"/>
      <c r="E148" s="223">
        <v>42</v>
      </c>
      <c r="F148" s="222"/>
      <c r="G148" s="222"/>
      <c r="H148" s="222"/>
      <c r="I148" s="222">
        <v>43</v>
      </c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4"/>
      <c r="W148" s="223"/>
      <c r="X148" s="225"/>
      <c r="Y148" s="226">
        <f>COUNT(D148:W148)</f>
        <v>2</v>
      </c>
      <c r="Z148" s="274">
        <f>IF(Y148=0,0,AVERAGE(D148:W148))</f>
        <v>42.5</v>
      </c>
      <c r="AA148" s="274">
        <f>IF(Y148=0,0,IF(Y148&gt;7,AVERAGE(LARGE(D148:W148,{1,2,3,4,5,6,7,8})),0))</f>
        <v>0</v>
      </c>
      <c r="AB148" s="157">
        <f>IF(Y148=0,0,IF(Y148&gt;7,SUM(LARGE(D148:W148,{1,2,3,4,5,6,7,8})),0))</f>
        <v>0</v>
      </c>
      <c r="AC148" s="40"/>
      <c r="AD148" s="40"/>
    </row>
    <row r="149" spans="1:30">
      <c r="A149" s="234" t="s">
        <v>255</v>
      </c>
      <c r="B149" s="149" t="s">
        <v>9</v>
      </c>
      <c r="C149" s="243" t="s">
        <v>39</v>
      </c>
      <c r="D149" s="222"/>
      <c r="E149" s="223">
        <v>39</v>
      </c>
      <c r="F149" s="222"/>
      <c r="G149" s="222"/>
      <c r="H149" s="222"/>
      <c r="I149" s="222">
        <v>45</v>
      </c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4"/>
      <c r="W149" s="223"/>
      <c r="X149" s="225"/>
      <c r="Y149" s="226">
        <f>COUNT(D149:W149)</f>
        <v>2</v>
      </c>
      <c r="Z149" s="274">
        <f>IF(Y149=0,0,AVERAGE(D149:W149))</f>
        <v>42</v>
      </c>
      <c r="AA149" s="274">
        <f>IF(Y149=0,0,IF(Y149&gt;7,AVERAGE(LARGE(D149:W149,{1,2,3,4,5,6,7,8})),0))</f>
        <v>0</v>
      </c>
      <c r="AB149" s="157">
        <f>IF(Y149=0,0,IF(Y149&gt;7,SUM(LARGE(D149:W149,{1,2,3,4,5,6,7,8})),0))</f>
        <v>0</v>
      </c>
      <c r="AC149" s="40"/>
      <c r="AD149" s="40"/>
    </row>
    <row r="150" spans="1:30">
      <c r="A150" s="234" t="s">
        <v>154</v>
      </c>
      <c r="B150" s="149" t="s">
        <v>5</v>
      </c>
      <c r="C150" s="221" t="s">
        <v>39</v>
      </c>
      <c r="D150" s="222"/>
      <c r="E150" s="223"/>
      <c r="F150" s="222"/>
      <c r="G150" s="222">
        <v>35</v>
      </c>
      <c r="H150" s="222"/>
      <c r="I150" s="222">
        <v>48</v>
      </c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4"/>
      <c r="W150" s="223"/>
      <c r="X150" s="225"/>
      <c r="Y150" s="226">
        <f>COUNT(D150:W150)</f>
        <v>2</v>
      </c>
      <c r="Z150" s="274">
        <f>IF(Y150=0,0,AVERAGE(D150:W150))</f>
        <v>41.5</v>
      </c>
      <c r="AA150" s="274">
        <f>IF(Y150=0,0,IF(Y150&gt;7,AVERAGE(LARGE(D150:W150,{1,2,3,4,5,6,7,8})),0))</f>
        <v>0</v>
      </c>
      <c r="AB150" s="157">
        <f>IF(Y150=0,0,IF(Y150&gt;7,SUM(LARGE(D150:W150,{1,2,3,4,5,6,7,8})),0))</f>
        <v>0</v>
      </c>
      <c r="AC150" s="40"/>
      <c r="AD150" s="40"/>
    </row>
    <row r="151" spans="1:30">
      <c r="A151" s="234" t="s">
        <v>429</v>
      </c>
      <c r="B151" s="149" t="s">
        <v>7</v>
      </c>
      <c r="C151" s="221" t="s">
        <v>39</v>
      </c>
      <c r="D151" s="222"/>
      <c r="E151" s="223">
        <v>41</v>
      </c>
      <c r="F151" s="222">
        <v>42</v>
      </c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4"/>
      <c r="W151" s="223"/>
      <c r="X151" s="225"/>
      <c r="Y151" s="226">
        <f>COUNT(D151:W151)</f>
        <v>2</v>
      </c>
      <c r="Z151" s="274">
        <f>IF(Y151=0,0,AVERAGE(D151:W151))</f>
        <v>41.5</v>
      </c>
      <c r="AA151" s="274">
        <f>IF(Y151=0,0,IF(Y151&gt;7,AVERAGE(LARGE(D151:W151,{1,2,3,4,5,6,7,8})),0))</f>
        <v>0</v>
      </c>
      <c r="AB151" s="157">
        <f>IF(Y151=0,0,IF(Y151&gt;7,SUM(LARGE(D151:W151,{1,2,3,4,5,6,7,8})),0))</f>
        <v>0</v>
      </c>
      <c r="AC151" s="40"/>
      <c r="AD151" s="40"/>
    </row>
    <row r="152" spans="1:30">
      <c r="A152" s="234" t="s">
        <v>508</v>
      </c>
      <c r="B152" s="149" t="s">
        <v>7</v>
      </c>
      <c r="C152" s="221" t="s">
        <v>39</v>
      </c>
      <c r="D152" s="222"/>
      <c r="E152" s="223">
        <v>42</v>
      </c>
      <c r="F152" s="222">
        <v>35</v>
      </c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4"/>
      <c r="W152" s="223"/>
      <c r="X152" s="225"/>
      <c r="Y152" s="226">
        <f>COUNT(D152:W152)</f>
        <v>2</v>
      </c>
      <c r="Z152" s="274">
        <f>IF(Y152=0,0,AVERAGE(D152:W152))</f>
        <v>38.5</v>
      </c>
      <c r="AA152" s="274">
        <f>IF(Y152=0,0,IF(Y152&gt;7,AVERAGE(LARGE(D152:W152,{1,2,3,4,5,6,7,8})),0))</f>
        <v>0</v>
      </c>
      <c r="AB152" s="157">
        <f>IF(Y152=0,0,IF(Y152&gt;7,SUM(LARGE(D152:W152,{1,2,3,4,5,6,7,8})),0))</f>
        <v>0</v>
      </c>
      <c r="AC152" s="40"/>
      <c r="AD152" s="40"/>
    </row>
    <row r="153" spans="1:30">
      <c r="A153" s="234" t="s">
        <v>197</v>
      </c>
      <c r="B153" s="149" t="s">
        <v>10</v>
      </c>
      <c r="C153" s="221" t="s">
        <v>39</v>
      </c>
      <c r="D153" s="222">
        <v>38</v>
      </c>
      <c r="E153" s="223"/>
      <c r="F153" s="222">
        <v>35</v>
      </c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4"/>
      <c r="W153" s="223"/>
      <c r="X153" s="225"/>
      <c r="Y153" s="226">
        <f>COUNT(D153:W153)</f>
        <v>2</v>
      </c>
      <c r="Z153" s="274">
        <f>IF(Y153=0,0,AVERAGE(D153:W153))</f>
        <v>36.5</v>
      </c>
      <c r="AA153" s="274">
        <f>IF(Y153=0,0,IF(Y153&gt;7,AVERAGE(LARGE(D153:W153,{1,2,3,4,5,6,7,8})),0))</f>
        <v>0</v>
      </c>
      <c r="AB153" s="157">
        <f>IF(Y153=0,0,IF(Y153&gt;7,SUM(LARGE(D153:W153,{1,2,3,4,5,6,7,8})),0))</f>
        <v>0</v>
      </c>
      <c r="AC153" s="40"/>
      <c r="AD153" s="40"/>
    </row>
    <row r="154" spans="1:30">
      <c r="A154" s="234" t="s">
        <v>427</v>
      </c>
      <c r="B154" s="149" t="s">
        <v>2</v>
      </c>
      <c r="C154" s="221" t="s">
        <v>39</v>
      </c>
      <c r="D154" s="222"/>
      <c r="E154" s="223">
        <v>38</v>
      </c>
      <c r="F154" s="222"/>
      <c r="G154" s="222"/>
      <c r="H154" s="222"/>
      <c r="I154" s="222">
        <v>34</v>
      </c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4"/>
      <c r="W154" s="223"/>
      <c r="X154" s="225"/>
      <c r="Y154" s="226">
        <f>COUNT(D154:W154)</f>
        <v>2</v>
      </c>
      <c r="Z154" s="274">
        <f>IF(Y154=0,0,AVERAGE(D154:W154))</f>
        <v>36</v>
      </c>
      <c r="AA154" s="274">
        <f>IF(Y154=0,0,IF(Y154&gt;7,AVERAGE(LARGE(D154:W154,{1,2,3,4,5,6,7,8})),0))</f>
        <v>0</v>
      </c>
      <c r="AB154" s="157">
        <f>IF(Y154=0,0,IF(Y154&gt;7,SUM(LARGE(D154:W154,{1,2,3,4,5,6,7,8})),0))</f>
        <v>0</v>
      </c>
      <c r="AC154" s="40"/>
      <c r="AD154" s="40"/>
    </row>
    <row r="155" spans="1:30">
      <c r="A155" s="234" t="s">
        <v>641</v>
      </c>
      <c r="B155" s="149" t="s">
        <v>3</v>
      </c>
      <c r="C155" s="221" t="s">
        <v>39</v>
      </c>
      <c r="D155" s="222"/>
      <c r="E155" s="223"/>
      <c r="F155" s="222">
        <v>33</v>
      </c>
      <c r="G155" s="222">
        <v>37</v>
      </c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4"/>
      <c r="W155" s="223"/>
      <c r="X155" s="225"/>
      <c r="Y155" s="226">
        <f>COUNT(D155:W155)</f>
        <v>2</v>
      </c>
      <c r="Z155" s="274">
        <f>IF(Y155=0,0,AVERAGE(D155:W155))</f>
        <v>35</v>
      </c>
      <c r="AA155" s="274">
        <f>IF(Y155=0,0,IF(Y155&gt;7,AVERAGE(LARGE(D155:W155,{1,2,3,4,5,6,7,8})),0))</f>
        <v>0</v>
      </c>
      <c r="AB155" s="157">
        <f>IF(Y155=0,0,IF(Y155&gt;7,SUM(LARGE(D155:W155,{1,2,3,4,5,6,7,8})),0))</f>
        <v>0</v>
      </c>
      <c r="AC155" s="40"/>
      <c r="AD155" s="40"/>
    </row>
    <row r="156" spans="1:30">
      <c r="A156" s="234" t="s">
        <v>355</v>
      </c>
      <c r="B156" s="149" t="s">
        <v>10</v>
      </c>
      <c r="C156" s="221" t="s">
        <v>39</v>
      </c>
      <c r="D156" s="222"/>
      <c r="E156" s="223">
        <v>33</v>
      </c>
      <c r="F156" s="222"/>
      <c r="G156" s="222"/>
      <c r="H156" s="222">
        <v>34</v>
      </c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4"/>
      <c r="W156" s="223"/>
      <c r="X156" s="227"/>
      <c r="Y156" s="226">
        <f>COUNT(D156:W156)</f>
        <v>2</v>
      </c>
      <c r="Z156" s="274">
        <f>IF(Y156=0,0,AVERAGE(D156:W156))</f>
        <v>33.5</v>
      </c>
      <c r="AA156" s="274">
        <f>IF(Y156=0,0,IF(Y156&gt;7,AVERAGE(LARGE(D156:W156,{1,2,3,4,5,6,7,8})),0))</f>
        <v>0</v>
      </c>
      <c r="AB156" s="157">
        <f>IF(Y156=0,0,IF(Y156&gt;7,SUM(LARGE(D156:W156,{1,2,3,4,5,6,7,8})),0))</f>
        <v>0</v>
      </c>
      <c r="AC156" s="40"/>
      <c r="AD156" s="40"/>
    </row>
    <row r="157" spans="1:30">
      <c r="A157" s="234" t="s">
        <v>433</v>
      </c>
      <c r="B157" s="149" t="s">
        <v>7</v>
      </c>
      <c r="C157" s="221" t="s">
        <v>39</v>
      </c>
      <c r="D157" s="222"/>
      <c r="E157" s="223">
        <v>31</v>
      </c>
      <c r="F157" s="222">
        <v>36</v>
      </c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4"/>
      <c r="W157" s="223"/>
      <c r="X157" s="225"/>
      <c r="Y157" s="226">
        <f>COUNT(D157:W157)</f>
        <v>2</v>
      </c>
      <c r="Z157" s="274">
        <f>IF(Y157=0,0,AVERAGE(D157:W157))</f>
        <v>33.5</v>
      </c>
      <c r="AA157" s="274">
        <f>IF(Y157=0,0,IF(Y157&gt;7,AVERAGE(LARGE(D157:W157,{1,2,3,4,5,6,7,8})),0))</f>
        <v>0</v>
      </c>
      <c r="AB157" s="157">
        <f>IF(Y157=0,0,IF(Y157&gt;7,SUM(LARGE(D157:W157,{1,2,3,4,5,6,7,8})),0))</f>
        <v>0</v>
      </c>
      <c r="AC157" s="40"/>
      <c r="AD157" s="40"/>
    </row>
    <row r="158" spans="1:30">
      <c r="A158" s="234" t="s">
        <v>475</v>
      </c>
      <c r="B158" s="149" t="s">
        <v>4</v>
      </c>
      <c r="C158" s="221" t="s">
        <v>39</v>
      </c>
      <c r="D158" s="222"/>
      <c r="E158" s="223">
        <v>37</v>
      </c>
      <c r="F158" s="222">
        <v>30</v>
      </c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4"/>
      <c r="W158" s="223"/>
      <c r="X158" s="225"/>
      <c r="Y158" s="226">
        <f>COUNT(D158:W158)</f>
        <v>2</v>
      </c>
      <c r="Z158" s="274">
        <f>IF(Y158=0,0,AVERAGE(D158:W158))</f>
        <v>33.5</v>
      </c>
      <c r="AA158" s="274">
        <f>IF(Y158=0,0,IF(Y158&gt;7,AVERAGE(LARGE(D158:W158,{1,2,3,4,5,6,7,8})),0))</f>
        <v>0</v>
      </c>
      <c r="AB158" s="157">
        <f>IF(Y158=0,0,IF(Y158&gt;7,SUM(LARGE(D158:W158,{1,2,3,4,5,6,7,8})),0))</f>
        <v>0</v>
      </c>
      <c r="AC158" s="40"/>
      <c r="AD158" s="40"/>
    </row>
    <row r="159" spans="1:30">
      <c r="A159" s="234" t="s">
        <v>651</v>
      </c>
      <c r="B159" s="149" t="s">
        <v>3</v>
      </c>
      <c r="C159" s="221" t="s">
        <v>39</v>
      </c>
      <c r="D159" s="222"/>
      <c r="E159" s="223"/>
      <c r="F159" s="222">
        <v>32</v>
      </c>
      <c r="G159" s="222">
        <v>35</v>
      </c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4"/>
      <c r="W159" s="223"/>
      <c r="X159" s="225"/>
      <c r="Y159" s="226">
        <f>COUNT(D159:W159)</f>
        <v>2</v>
      </c>
      <c r="Z159" s="274">
        <f>IF(Y159=0,0,AVERAGE(D159:W159))</f>
        <v>33.5</v>
      </c>
      <c r="AA159" s="274">
        <f>IF(Y159=0,0,IF(Y159&gt;7,AVERAGE(LARGE(D159:W159,{1,2,3,4,5,6,7,8})),0))</f>
        <v>0</v>
      </c>
      <c r="AB159" s="157">
        <f>IF(Y159=0,0,IF(Y159&gt;7,SUM(LARGE(D159:W159,{1,2,3,4,5,6,7,8})),0))</f>
        <v>0</v>
      </c>
      <c r="AC159" s="40"/>
      <c r="AD159" s="40"/>
    </row>
    <row r="160" spans="1:30">
      <c r="A160" s="234" t="s">
        <v>519</v>
      </c>
      <c r="B160" s="149" t="s">
        <v>3</v>
      </c>
      <c r="C160" s="221" t="s">
        <v>39</v>
      </c>
      <c r="D160" s="222"/>
      <c r="E160" s="223"/>
      <c r="F160" s="222">
        <v>35</v>
      </c>
      <c r="G160" s="222">
        <v>31</v>
      </c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4"/>
      <c r="W160" s="223"/>
      <c r="X160" s="225"/>
      <c r="Y160" s="226">
        <f>COUNT(D160:W160)</f>
        <v>2</v>
      </c>
      <c r="Z160" s="274">
        <f>IF(Y160=0,0,AVERAGE(D160:W160))</f>
        <v>33</v>
      </c>
      <c r="AA160" s="274">
        <f>IF(Y160=0,0,IF(Y160&gt;7,AVERAGE(LARGE(D160:W160,{1,2,3,4,5,6,7,8})),0))</f>
        <v>0</v>
      </c>
      <c r="AB160" s="157">
        <f>IF(Y160=0,0,IF(Y160&gt;7,SUM(LARGE(D160:W160,{1,2,3,4,5,6,7,8})),0))</f>
        <v>0</v>
      </c>
      <c r="AC160" s="40"/>
      <c r="AD160" s="40"/>
    </row>
    <row r="161" spans="1:30">
      <c r="A161" s="234" t="s">
        <v>346</v>
      </c>
      <c r="B161" s="149" t="s">
        <v>5</v>
      </c>
      <c r="C161" s="221" t="s">
        <v>39</v>
      </c>
      <c r="D161" s="222"/>
      <c r="E161" s="223"/>
      <c r="F161" s="222">
        <v>32</v>
      </c>
      <c r="G161" s="222">
        <v>32</v>
      </c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4"/>
      <c r="W161" s="223"/>
      <c r="X161" s="225"/>
      <c r="Y161" s="226">
        <f>COUNT(D161:W161)</f>
        <v>2</v>
      </c>
      <c r="Z161" s="274">
        <f>IF(Y161=0,0,AVERAGE(D161:W161))</f>
        <v>32</v>
      </c>
      <c r="AA161" s="274">
        <f>IF(Y161=0,0,IF(Y161&gt;7,AVERAGE(LARGE(D161:W161,{1,2,3,4,5,6,7,8})),0))</f>
        <v>0</v>
      </c>
      <c r="AB161" s="157">
        <f>IF(Y161=0,0,IF(Y161&gt;7,SUM(LARGE(D161:W161,{1,2,3,4,5,6,7,8})),0))</f>
        <v>0</v>
      </c>
      <c r="AC161" s="40"/>
      <c r="AD161" s="40"/>
    </row>
    <row r="162" spans="1:30">
      <c r="A162" s="234" t="s">
        <v>654</v>
      </c>
      <c r="B162" s="149" t="s">
        <v>10</v>
      </c>
      <c r="C162" s="221" t="s">
        <v>39</v>
      </c>
      <c r="D162" s="222"/>
      <c r="E162" s="223"/>
      <c r="F162" s="222">
        <v>25</v>
      </c>
      <c r="G162" s="222"/>
      <c r="H162" s="222"/>
      <c r="I162" s="222">
        <v>34</v>
      </c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4"/>
      <c r="W162" s="223"/>
      <c r="X162" s="225"/>
      <c r="Y162" s="226">
        <f>COUNT(D162:W162)</f>
        <v>2</v>
      </c>
      <c r="Z162" s="274">
        <f>IF(Y162=0,0,AVERAGE(D162:W162))</f>
        <v>29.5</v>
      </c>
      <c r="AA162" s="274">
        <f>IF(Y162=0,0,IF(Y162&gt;7,AVERAGE(LARGE(D162:W162,{1,2,3,4,5,6,7,8})),0))</f>
        <v>0</v>
      </c>
      <c r="AB162" s="157">
        <f>IF(Y162=0,0,IF(Y162&gt;7,SUM(LARGE(D162:W162,{1,2,3,4,5,6,7,8})),0))</f>
        <v>0</v>
      </c>
      <c r="AC162" s="40"/>
      <c r="AD162" s="40"/>
    </row>
    <row r="163" spans="1:30">
      <c r="A163" s="234" t="s">
        <v>650</v>
      </c>
      <c r="B163" s="149" t="s">
        <v>4</v>
      </c>
      <c r="C163" s="221" t="s">
        <v>39</v>
      </c>
      <c r="D163" s="222"/>
      <c r="E163" s="223"/>
      <c r="F163" s="222">
        <v>25</v>
      </c>
      <c r="G163" s="222"/>
      <c r="H163" s="222"/>
      <c r="I163" s="222">
        <v>33</v>
      </c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4"/>
      <c r="W163" s="223"/>
      <c r="X163" s="225"/>
      <c r="Y163" s="226">
        <f>COUNT(D163:W163)</f>
        <v>2</v>
      </c>
      <c r="Z163" s="274">
        <f>IF(Y163=0,0,AVERAGE(D163:W163))</f>
        <v>29</v>
      </c>
      <c r="AA163" s="274">
        <f>IF(Y163=0,0,IF(Y163&gt;7,AVERAGE(LARGE(D163:W163,{1,2,3,4,5,6,7,8})),0))</f>
        <v>0</v>
      </c>
      <c r="AB163" s="157">
        <f>IF(Y163=0,0,IF(Y163&gt;7,SUM(LARGE(D163:W163,{1,2,3,4,5,6,7,8})),0))</f>
        <v>0</v>
      </c>
      <c r="AC163" s="40"/>
      <c r="AD163" s="40"/>
    </row>
    <row r="164" spans="1:30">
      <c r="A164" s="234" t="s">
        <v>145</v>
      </c>
      <c r="B164" s="149" t="s">
        <v>8</v>
      </c>
      <c r="C164" s="221" t="s">
        <v>39</v>
      </c>
      <c r="D164" s="222"/>
      <c r="E164" s="223"/>
      <c r="F164" s="222">
        <v>28</v>
      </c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4">
        <v>29</v>
      </c>
      <c r="W164" s="223"/>
      <c r="X164" s="225"/>
      <c r="Y164" s="226">
        <f>COUNT(D164:W164)</f>
        <v>2</v>
      </c>
      <c r="Z164" s="274">
        <f>IF(Y164=0,0,AVERAGE(D164:W164))</f>
        <v>28.5</v>
      </c>
      <c r="AA164" s="274">
        <f>IF(Y164=0,0,IF(Y164&gt;7,AVERAGE(LARGE(D164:W164,{1,2,3,4,5,6,7,8})),0))</f>
        <v>0</v>
      </c>
      <c r="AB164" s="157">
        <f>IF(Y164=0,0,IF(Y164&gt;7,SUM(LARGE(D164:W164,{1,2,3,4,5,6,7,8})),0))</f>
        <v>0</v>
      </c>
      <c r="AC164" s="40"/>
      <c r="AD164" s="40"/>
    </row>
    <row r="165" spans="1:30">
      <c r="A165" s="234" t="s">
        <v>665</v>
      </c>
      <c r="B165" s="149" t="s">
        <v>10</v>
      </c>
      <c r="C165" s="221" t="s">
        <v>39</v>
      </c>
      <c r="D165" s="222"/>
      <c r="E165" s="223"/>
      <c r="F165" s="222"/>
      <c r="G165" s="222"/>
      <c r="H165" s="222">
        <v>27</v>
      </c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4">
        <v>29</v>
      </c>
      <c r="W165" s="223"/>
      <c r="X165" s="225"/>
      <c r="Y165" s="226">
        <f>COUNT(D165:W165)</f>
        <v>2</v>
      </c>
      <c r="Z165" s="274">
        <f>IF(Y165=0,0,AVERAGE(D165:W165))</f>
        <v>28</v>
      </c>
      <c r="AA165" s="274">
        <f>IF(Y165=0,0,IF(Y165&gt;7,AVERAGE(LARGE(D165:W165,{1,2,3,4,5,6,7,8})),0))</f>
        <v>0</v>
      </c>
      <c r="AB165" s="157">
        <f>IF(Y165=0,0,IF(Y165&gt;7,SUM(LARGE(D165:W165,{1,2,3,4,5,6,7,8})),0))</f>
        <v>0</v>
      </c>
      <c r="AC165" s="40"/>
      <c r="AD165" s="40"/>
    </row>
    <row r="166" spans="1:30">
      <c r="A166" s="253" t="s">
        <v>661</v>
      </c>
      <c r="B166" s="225" t="s">
        <v>631</v>
      </c>
      <c r="C166" s="221" t="s">
        <v>39</v>
      </c>
      <c r="D166" s="222"/>
      <c r="E166" s="223"/>
      <c r="F166" s="222"/>
      <c r="G166" s="222">
        <v>32</v>
      </c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4">
        <v>21</v>
      </c>
      <c r="W166" s="223"/>
      <c r="X166" s="225"/>
      <c r="Y166" s="226">
        <f>COUNT(D166:W166)</f>
        <v>2</v>
      </c>
      <c r="Z166" s="274">
        <f>IF(Y166=0,0,AVERAGE(D166:W166))</f>
        <v>26.5</v>
      </c>
      <c r="AA166" s="274">
        <f>IF(Y166=0,0,IF(Y166&gt;7,AVERAGE(LARGE(D166:W166,{1,2,3,4,5,6,7,8})),0))</f>
        <v>0</v>
      </c>
      <c r="AB166" s="157">
        <f>IF(Y166=0,0,IF(Y166&gt;7,SUM(LARGE(D166:W166,{1,2,3,4,5,6,7,8})),0))</f>
        <v>0</v>
      </c>
      <c r="AC166" s="40"/>
      <c r="AD166" s="40"/>
    </row>
    <row r="167" spans="1:30">
      <c r="A167" s="234" t="s">
        <v>643</v>
      </c>
      <c r="B167" s="149" t="s">
        <v>4</v>
      </c>
      <c r="C167" s="221" t="s">
        <v>39</v>
      </c>
      <c r="D167" s="222"/>
      <c r="E167" s="223"/>
      <c r="F167" s="222">
        <v>21</v>
      </c>
      <c r="G167" s="222">
        <v>31</v>
      </c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4"/>
      <c r="W167" s="223"/>
      <c r="X167" s="225"/>
      <c r="Y167" s="226">
        <f>COUNT(D167:W167)</f>
        <v>2</v>
      </c>
      <c r="Z167" s="274">
        <f>IF(Y167=0,0,AVERAGE(D167:W167))</f>
        <v>26</v>
      </c>
      <c r="AA167" s="274">
        <f>IF(Y167=0,0,IF(Y167&gt;7,AVERAGE(LARGE(D167:W167,{1,2,3,4,5,6,7,8})),0))</f>
        <v>0</v>
      </c>
      <c r="AB167" s="157">
        <f>IF(Y167=0,0,IF(Y167&gt;7,SUM(LARGE(D167:W167,{1,2,3,4,5,6,7,8})),0))</f>
        <v>0</v>
      </c>
      <c r="AC167" s="40"/>
      <c r="AD167" s="40"/>
    </row>
    <row r="168" spans="1:30">
      <c r="A168" s="234" t="s">
        <v>186</v>
      </c>
      <c r="B168" s="149" t="s">
        <v>4</v>
      </c>
      <c r="C168" s="221" t="s">
        <v>39</v>
      </c>
      <c r="D168" s="222"/>
      <c r="E168" s="223">
        <v>19</v>
      </c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4">
        <v>24</v>
      </c>
      <c r="W168" s="223"/>
      <c r="X168" s="225"/>
      <c r="Y168" s="226">
        <f>COUNT(D168:W168)</f>
        <v>2</v>
      </c>
      <c r="Z168" s="274">
        <f>IF(Y168=0,0,AVERAGE(D168:W168))</f>
        <v>21.5</v>
      </c>
      <c r="AA168" s="274">
        <f>IF(Y168=0,0,IF(Y168&gt;7,AVERAGE(LARGE(D168:W168,{1,2,3,4,5,6,7,8})),0))</f>
        <v>0</v>
      </c>
      <c r="AB168" s="157">
        <f>IF(Y168=0,0,IF(Y168&gt;7,SUM(LARGE(D168:W168,{1,2,3,4,5,6,7,8})),0))</f>
        <v>0</v>
      </c>
      <c r="AC168" s="40"/>
      <c r="AD168" s="40"/>
    </row>
    <row r="169" spans="1:30">
      <c r="A169" s="234" t="s">
        <v>629</v>
      </c>
      <c r="B169" s="149" t="s">
        <v>7</v>
      </c>
      <c r="C169" s="221" t="s">
        <v>39</v>
      </c>
      <c r="D169" s="222"/>
      <c r="E169" s="223">
        <v>18</v>
      </c>
      <c r="F169" s="222">
        <v>19</v>
      </c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4"/>
      <c r="W169" s="223"/>
      <c r="X169" s="225"/>
      <c r="Y169" s="226">
        <f>COUNT(D169:W169)</f>
        <v>2</v>
      </c>
      <c r="Z169" s="274">
        <f>IF(Y169=0,0,AVERAGE(D169:W169))</f>
        <v>18.5</v>
      </c>
      <c r="AA169" s="274">
        <f>IF(Y169=0,0,IF(Y169&gt;7,AVERAGE(LARGE(D169:W169,{1,2,3,4,5,6,7,8})),0))</f>
        <v>0</v>
      </c>
      <c r="AB169" s="157">
        <f>IF(Y169=0,0,IF(Y169&gt;7,SUM(LARGE(D169:W169,{1,2,3,4,5,6,7,8})),0))</f>
        <v>0</v>
      </c>
      <c r="AC169" s="40"/>
      <c r="AD169" s="40"/>
    </row>
    <row r="170" spans="1:30">
      <c r="A170" s="234" t="s">
        <v>92</v>
      </c>
      <c r="B170" s="149" t="s">
        <v>10</v>
      </c>
      <c r="C170" s="221" t="s">
        <v>39</v>
      </c>
      <c r="D170" s="222">
        <v>45</v>
      </c>
      <c r="E170" s="223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4"/>
      <c r="W170" s="223"/>
      <c r="X170" s="225"/>
      <c r="Y170" s="226">
        <f>COUNT(D170:W170)</f>
        <v>1</v>
      </c>
      <c r="Z170" s="274">
        <f>IF(Y170=0,0,AVERAGE(D170:W170))</f>
        <v>45</v>
      </c>
      <c r="AA170" s="274">
        <f>IF(Y170=0,0,IF(Y170&gt;7,AVERAGE(LARGE(D170:W170,{1,2,3,4,5,6,7,8})),0))</f>
        <v>0</v>
      </c>
      <c r="AB170" s="157">
        <f>IF(Y170=0,0,IF(Y170&gt;7,SUM(LARGE(D170:W170,{1,2,3,4,5,6,7,8})),0))</f>
        <v>0</v>
      </c>
      <c r="AC170" s="40"/>
      <c r="AD170" s="40"/>
    </row>
    <row r="171" spans="1:30">
      <c r="A171" s="234" t="s">
        <v>279</v>
      </c>
      <c r="B171" s="149" t="s">
        <v>8</v>
      </c>
      <c r="C171" s="221" t="s">
        <v>39</v>
      </c>
      <c r="D171" s="222"/>
      <c r="E171" s="223"/>
      <c r="F171" s="222">
        <v>43</v>
      </c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4"/>
      <c r="W171" s="223"/>
      <c r="X171" s="225"/>
      <c r="Y171" s="226">
        <f>COUNT(D171:W171)</f>
        <v>1</v>
      </c>
      <c r="Z171" s="274">
        <f>IF(Y171=0,0,AVERAGE(D171:W171))</f>
        <v>43</v>
      </c>
      <c r="AA171" s="274">
        <f>IF(Y171=0,0,IF(Y171&gt;7,AVERAGE(LARGE(D171:W171,{1,2,3,4,5,6,7,8})),0))</f>
        <v>0</v>
      </c>
      <c r="AB171" s="157">
        <f>IF(Y171=0,0,IF(Y171&gt;7,SUM(LARGE(D171:W171,{1,2,3,4,5,6,7,8})),0))</f>
        <v>0</v>
      </c>
      <c r="AC171" s="40"/>
      <c r="AD171" s="40"/>
    </row>
    <row r="172" spans="1:30">
      <c r="A172" s="234" t="s">
        <v>188</v>
      </c>
      <c r="B172" s="149" t="s">
        <v>10</v>
      </c>
      <c r="C172" s="221" t="s">
        <v>39</v>
      </c>
      <c r="D172" s="222"/>
      <c r="E172" s="223"/>
      <c r="F172" s="222"/>
      <c r="G172" s="222"/>
      <c r="H172" s="222">
        <v>42</v>
      </c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4"/>
      <c r="W172" s="223"/>
      <c r="X172" s="225"/>
      <c r="Y172" s="226">
        <f>COUNT(D172:W172)</f>
        <v>1</v>
      </c>
      <c r="Z172" s="274">
        <f>IF(Y172=0,0,AVERAGE(D172:W172))</f>
        <v>42</v>
      </c>
      <c r="AA172" s="274">
        <f>IF(Y172=0,0,IF(Y172&gt;7,AVERAGE(LARGE(D172:W172,{1,2,3,4,5,6,7,8})),0))</f>
        <v>0</v>
      </c>
      <c r="AB172" s="157">
        <f>IF(Y172=0,0,IF(Y172&gt;7,SUM(LARGE(D172:W172,{1,2,3,4,5,6,7,8})),0))</f>
        <v>0</v>
      </c>
      <c r="AC172" s="40"/>
      <c r="AD172" s="40"/>
    </row>
    <row r="173" spans="1:30">
      <c r="A173" s="234" t="s">
        <v>243</v>
      </c>
      <c r="B173" s="149" t="s">
        <v>10</v>
      </c>
      <c r="C173" s="221" t="s">
        <v>39</v>
      </c>
      <c r="D173" s="222"/>
      <c r="E173" s="223"/>
      <c r="F173" s="222"/>
      <c r="G173" s="222"/>
      <c r="H173" s="222">
        <v>42</v>
      </c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4"/>
      <c r="W173" s="223"/>
      <c r="X173" s="225"/>
      <c r="Y173" s="226">
        <f>COUNT(D173:W173)</f>
        <v>1</v>
      </c>
      <c r="Z173" s="274">
        <f>IF(Y173=0,0,AVERAGE(D173:W173))</f>
        <v>42</v>
      </c>
      <c r="AA173" s="274">
        <f>IF(Y173=0,0,IF(Y173&gt;7,AVERAGE(LARGE(D173:W173,{1,2,3,4,5,6,7,8})),0))</f>
        <v>0</v>
      </c>
      <c r="AB173" s="157">
        <f>IF(Y173=0,0,IF(Y173&gt;7,SUM(LARGE(D173:W173,{1,2,3,4,5,6,7,8})),0))</f>
        <v>0</v>
      </c>
      <c r="AC173" s="40"/>
      <c r="AD173" s="40"/>
    </row>
    <row r="174" spans="1:30">
      <c r="A174" s="234" t="s">
        <v>483</v>
      </c>
      <c r="B174" s="149" t="s">
        <v>9</v>
      </c>
      <c r="C174" s="221" t="s">
        <v>39</v>
      </c>
      <c r="D174" s="222"/>
      <c r="E174" s="223"/>
      <c r="F174" s="222"/>
      <c r="G174" s="222">
        <v>42</v>
      </c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4"/>
      <c r="W174" s="223"/>
      <c r="X174" s="225"/>
      <c r="Y174" s="226">
        <f>COUNT(D174:W174)</f>
        <v>1</v>
      </c>
      <c r="Z174" s="274">
        <f>IF(Y174=0,0,AVERAGE(D174:W174))</f>
        <v>42</v>
      </c>
      <c r="AA174" s="274">
        <f>IF(Y174=0,0,IF(Y174&gt;7,AVERAGE(LARGE(D174:W174,{1,2,3,4,5,6,7,8})),0))</f>
        <v>0</v>
      </c>
      <c r="AB174" s="157">
        <f>IF(Y174=0,0,IF(Y174&gt;7,SUM(LARGE(D174:W174,{1,2,3,4,5,6,7,8})),0))</f>
        <v>0</v>
      </c>
      <c r="AC174" s="40"/>
      <c r="AD174" s="40"/>
    </row>
    <row r="175" spans="1:30">
      <c r="A175" s="234" t="s">
        <v>539</v>
      </c>
      <c r="B175" s="149" t="s">
        <v>5</v>
      </c>
      <c r="C175" s="221" t="s">
        <v>39</v>
      </c>
      <c r="D175" s="222"/>
      <c r="E175" s="223"/>
      <c r="F175" s="222"/>
      <c r="G175" s="222">
        <v>42</v>
      </c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4"/>
      <c r="W175" s="223"/>
      <c r="X175" s="225"/>
      <c r="Y175" s="226">
        <f>COUNT(D175:W175)</f>
        <v>1</v>
      </c>
      <c r="Z175" s="274">
        <f>IF(Y175=0,0,AVERAGE(D175:W175))</f>
        <v>42</v>
      </c>
      <c r="AA175" s="274">
        <f>IF(Y175=0,0,IF(Y175&gt;7,AVERAGE(LARGE(D175:W175,{1,2,3,4,5,6,7,8})),0))</f>
        <v>0</v>
      </c>
      <c r="AB175" s="157">
        <f>IF(Y175=0,0,IF(Y175&gt;7,SUM(LARGE(D175:W175,{1,2,3,4,5,6,7,8})),0))</f>
        <v>0</v>
      </c>
      <c r="AC175" s="40"/>
      <c r="AD175" s="40"/>
    </row>
    <row r="176" spans="1:30">
      <c r="A176" s="234" t="s">
        <v>326</v>
      </c>
      <c r="B176" s="149" t="s">
        <v>4</v>
      </c>
      <c r="C176" s="243" t="s">
        <v>39</v>
      </c>
      <c r="D176" s="222"/>
      <c r="E176" s="223"/>
      <c r="F176" s="222"/>
      <c r="G176" s="222"/>
      <c r="H176" s="222"/>
      <c r="I176" s="222">
        <v>41</v>
      </c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4"/>
      <c r="W176" s="223"/>
      <c r="X176" s="225"/>
      <c r="Y176" s="226">
        <f>COUNT(D176:W176)</f>
        <v>1</v>
      </c>
      <c r="Z176" s="274">
        <f>IF(Y176=0,0,AVERAGE(D176:W176))</f>
        <v>41</v>
      </c>
      <c r="AA176" s="274">
        <f>IF(Y176=0,0,IF(Y176&gt;7,AVERAGE(LARGE(D176:W176,{1,2,3,4,5,6,7,8})),0))</f>
        <v>0</v>
      </c>
      <c r="AB176" s="157">
        <f>IF(Y176=0,0,IF(Y176&gt;7,SUM(LARGE(D176:W176,{1,2,3,4,5,6,7,8})),0))</f>
        <v>0</v>
      </c>
      <c r="AC176" s="40"/>
      <c r="AD176" s="40"/>
    </row>
    <row r="177" spans="1:30">
      <c r="A177" s="234" t="s">
        <v>438</v>
      </c>
      <c r="B177" s="149" t="s">
        <v>10</v>
      </c>
      <c r="C177" s="221" t="s">
        <v>39</v>
      </c>
      <c r="D177" s="222">
        <v>41</v>
      </c>
      <c r="E177" s="223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4"/>
      <c r="W177" s="223"/>
      <c r="X177" s="225"/>
      <c r="Y177" s="226">
        <f>COUNT(D177:W177)</f>
        <v>1</v>
      </c>
      <c r="Z177" s="274">
        <f>IF(Y177=0,0,AVERAGE(D177:W177))</f>
        <v>41</v>
      </c>
      <c r="AA177" s="274">
        <f>IF(Y177=0,0,IF(Y177&gt;7,AVERAGE(LARGE(D177:W177,{1,2,3,4,5,6,7,8})),0))</f>
        <v>0</v>
      </c>
      <c r="AB177" s="157">
        <f>IF(Y177=0,0,IF(Y177&gt;7,SUM(LARGE(D177:W177,{1,2,3,4,5,6,7,8})),0))</f>
        <v>0</v>
      </c>
      <c r="AC177" s="40"/>
      <c r="AD177" s="40"/>
    </row>
    <row r="178" spans="1:30">
      <c r="A178" s="234" t="s">
        <v>196</v>
      </c>
      <c r="B178" s="149" t="s">
        <v>10</v>
      </c>
      <c r="C178" s="221" t="s">
        <v>39</v>
      </c>
      <c r="D178" s="222"/>
      <c r="E178" s="223">
        <v>40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4"/>
      <c r="W178" s="223"/>
      <c r="X178" s="225"/>
      <c r="Y178" s="226">
        <f>COUNT(D178:W178)</f>
        <v>1</v>
      </c>
      <c r="Z178" s="274">
        <f>IF(Y178=0,0,AVERAGE(D178:W178))</f>
        <v>40</v>
      </c>
      <c r="AA178" s="274">
        <f>IF(Y178=0,0,IF(Y178&gt;7,AVERAGE(LARGE(D178:W178,{1,2,3,4,5,6,7,8})),0))</f>
        <v>0</v>
      </c>
      <c r="AB178" s="157">
        <f>IF(Y178=0,0,IF(Y178&gt;7,SUM(LARGE(D178:W178,{1,2,3,4,5,6,7,8})),0))</f>
        <v>0</v>
      </c>
      <c r="AC178" s="40"/>
      <c r="AD178" s="40"/>
    </row>
    <row r="179" spans="1:30">
      <c r="A179" s="234" t="s">
        <v>274</v>
      </c>
      <c r="B179" s="149" t="s">
        <v>4</v>
      </c>
      <c r="C179" s="243" t="s">
        <v>39</v>
      </c>
      <c r="D179" s="222"/>
      <c r="E179" s="223">
        <v>40</v>
      </c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4"/>
      <c r="W179" s="223"/>
      <c r="X179" s="225"/>
      <c r="Y179" s="226">
        <f>COUNT(D179:W179)</f>
        <v>1</v>
      </c>
      <c r="Z179" s="274">
        <f>IF(Y179=0,0,AVERAGE(D179:W179))</f>
        <v>40</v>
      </c>
      <c r="AA179" s="274">
        <f>IF(Y179=0,0,IF(Y179&gt;7,AVERAGE(LARGE(D179:W179,{1,2,3,4,5,6,7,8})),0))</f>
        <v>0</v>
      </c>
      <c r="AB179" s="157">
        <f>IF(Y179=0,0,IF(Y179&gt;7,SUM(LARGE(D179:W179,{1,2,3,4,5,6,7,8})),0))</f>
        <v>0</v>
      </c>
      <c r="AC179" s="40"/>
      <c r="AD179" s="40"/>
    </row>
    <row r="180" spans="1:30">
      <c r="A180" s="234" t="s">
        <v>313</v>
      </c>
      <c r="B180" s="149" t="s">
        <v>6</v>
      </c>
      <c r="C180" s="221" t="s">
        <v>39</v>
      </c>
      <c r="D180" s="222"/>
      <c r="E180" s="223"/>
      <c r="F180" s="222">
        <v>40</v>
      </c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4"/>
      <c r="W180" s="223"/>
      <c r="X180" s="225"/>
      <c r="Y180" s="226">
        <f>COUNT(D180:W180)</f>
        <v>1</v>
      </c>
      <c r="Z180" s="274">
        <f>IF(Y180=0,0,AVERAGE(D180:W180))</f>
        <v>40</v>
      </c>
      <c r="AA180" s="274">
        <f>IF(Y180=0,0,IF(Y180&gt;7,AVERAGE(LARGE(D180:W180,{1,2,3,4,5,6,7,8})),0))</f>
        <v>0</v>
      </c>
      <c r="AB180" s="157">
        <f>IF(Y180=0,0,IF(Y180&gt;7,SUM(LARGE(D180:W180,{1,2,3,4,5,6,7,8})),0))</f>
        <v>0</v>
      </c>
      <c r="AC180" s="40"/>
      <c r="AD180" s="40"/>
    </row>
    <row r="181" spans="1:30">
      <c r="A181" s="234" t="s">
        <v>317</v>
      </c>
      <c r="B181" s="149" t="s">
        <v>7</v>
      </c>
      <c r="C181" s="221" t="s">
        <v>39</v>
      </c>
      <c r="D181" s="222"/>
      <c r="E181" s="223"/>
      <c r="F181" s="222"/>
      <c r="G181" s="222"/>
      <c r="H181" s="222"/>
      <c r="I181" s="222">
        <v>40</v>
      </c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4"/>
      <c r="W181" s="223"/>
      <c r="X181" s="225"/>
      <c r="Y181" s="226">
        <f>COUNT(D181:W181)</f>
        <v>1</v>
      </c>
      <c r="Z181" s="274">
        <f>IF(Y181=0,0,AVERAGE(D181:W181))</f>
        <v>40</v>
      </c>
      <c r="AA181" s="274">
        <f>IF(Y181=0,0,IF(Y181&gt;7,AVERAGE(LARGE(D181:W181,{1,2,3,4,5,6,7,8})),0))</f>
        <v>0</v>
      </c>
      <c r="AB181" s="157">
        <f>IF(Y181=0,0,IF(Y181&gt;7,SUM(LARGE(D181:W181,{1,2,3,4,5,6,7,8})),0))</f>
        <v>0</v>
      </c>
      <c r="AC181" s="40"/>
      <c r="AD181" s="40"/>
    </row>
    <row r="182" spans="1:30">
      <c r="A182" s="234" t="s">
        <v>646</v>
      </c>
      <c r="B182" s="149" t="s">
        <v>9</v>
      </c>
      <c r="C182" s="221" t="s">
        <v>39</v>
      </c>
      <c r="D182" s="222"/>
      <c r="E182" s="223"/>
      <c r="F182" s="222">
        <v>40</v>
      </c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4"/>
      <c r="W182" s="223"/>
      <c r="X182" s="225"/>
      <c r="Y182" s="226">
        <f>COUNT(D182:W182)</f>
        <v>1</v>
      </c>
      <c r="Z182" s="274">
        <f>IF(Y182=0,0,AVERAGE(D182:W182))</f>
        <v>40</v>
      </c>
      <c r="AA182" s="274">
        <f>IF(Y182=0,0,IF(Y182&gt;7,AVERAGE(LARGE(D182:W182,{1,2,3,4,5,6,7,8})),0))</f>
        <v>0</v>
      </c>
      <c r="AB182" s="157">
        <f>IF(Y182=0,0,IF(Y182&gt;7,SUM(LARGE(D182:W182,{1,2,3,4,5,6,7,8})),0))</f>
        <v>0</v>
      </c>
      <c r="AC182" s="40"/>
      <c r="AD182" s="40"/>
    </row>
    <row r="183" spans="1:30">
      <c r="A183" s="234" t="s">
        <v>144</v>
      </c>
      <c r="B183" s="149" t="s">
        <v>7</v>
      </c>
      <c r="C183" s="221" t="s">
        <v>39</v>
      </c>
      <c r="D183" s="222"/>
      <c r="E183" s="223"/>
      <c r="F183" s="222"/>
      <c r="G183" s="222">
        <v>39</v>
      </c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4"/>
      <c r="W183" s="223"/>
      <c r="X183" s="225"/>
      <c r="Y183" s="226">
        <f>COUNT(D183:W183)</f>
        <v>1</v>
      </c>
      <c r="Z183" s="274">
        <f>IF(Y183=0,0,AVERAGE(D183:W183))</f>
        <v>39</v>
      </c>
      <c r="AA183" s="274">
        <f>IF(Y183=0,0,IF(Y183&gt;7,AVERAGE(LARGE(D183:W183,{1,2,3,4,5,6,7,8})),0))</f>
        <v>0</v>
      </c>
      <c r="AB183" s="157">
        <f>IF(Y183=0,0,IF(Y183&gt;7,SUM(LARGE(D183:W183,{1,2,3,4,5,6,7,8})),0))</f>
        <v>0</v>
      </c>
      <c r="AC183" s="40"/>
      <c r="AD183" s="40"/>
    </row>
    <row r="184" spans="1:30">
      <c r="A184" s="234" t="s">
        <v>252</v>
      </c>
      <c r="B184" s="149" t="s">
        <v>3</v>
      </c>
      <c r="C184" s="221" t="s">
        <v>39</v>
      </c>
      <c r="D184" s="222"/>
      <c r="E184" s="223"/>
      <c r="F184" s="222">
        <v>39</v>
      </c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4"/>
      <c r="W184" s="223"/>
      <c r="X184" s="225"/>
      <c r="Y184" s="226">
        <f>COUNT(D184:W184)</f>
        <v>1</v>
      </c>
      <c r="Z184" s="274">
        <f>IF(Y184=0,0,AVERAGE(D184:W184))</f>
        <v>39</v>
      </c>
      <c r="AA184" s="274">
        <f>IF(Y184=0,0,IF(Y184&gt;7,AVERAGE(LARGE(D184:W184,{1,2,3,4,5,6,7,8})),0))</f>
        <v>0</v>
      </c>
      <c r="AB184" s="157">
        <f>IF(Y184=0,0,IF(Y184&gt;7,SUM(LARGE(D184:W184,{1,2,3,4,5,6,7,8})),0))</f>
        <v>0</v>
      </c>
      <c r="AC184" s="40"/>
      <c r="AD184" s="40"/>
    </row>
    <row r="185" spans="1:30">
      <c r="A185" s="234" t="s">
        <v>306</v>
      </c>
      <c r="B185" s="149" t="s">
        <v>3</v>
      </c>
      <c r="C185" s="243" t="s">
        <v>39</v>
      </c>
      <c r="D185" s="222"/>
      <c r="E185" s="223"/>
      <c r="F185" s="222"/>
      <c r="G185" s="222">
        <v>39</v>
      </c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4"/>
      <c r="W185" s="223"/>
      <c r="X185" s="225"/>
      <c r="Y185" s="226">
        <f>COUNT(D185:W185)</f>
        <v>1</v>
      </c>
      <c r="Z185" s="274">
        <f>IF(Y185=0,0,AVERAGE(D185:W185))</f>
        <v>39</v>
      </c>
      <c r="AA185" s="274">
        <f>IF(Y185=0,0,IF(Y185&gt;7,AVERAGE(LARGE(D185:W185,{1,2,3,4,5,6,7,8})),0))</f>
        <v>0</v>
      </c>
      <c r="AB185" s="157">
        <f>IF(Y185=0,0,IF(Y185&gt;7,SUM(LARGE(D185:W185,{1,2,3,4,5,6,7,8})),0))</f>
        <v>0</v>
      </c>
      <c r="AC185" s="40"/>
      <c r="AD185" s="40"/>
    </row>
    <row r="186" spans="1:30">
      <c r="A186" s="234" t="s">
        <v>668</v>
      </c>
      <c r="B186" s="149" t="s">
        <v>10</v>
      </c>
      <c r="C186" s="243" t="s">
        <v>39</v>
      </c>
      <c r="D186" s="222"/>
      <c r="E186" s="223"/>
      <c r="F186" s="222"/>
      <c r="G186" s="222"/>
      <c r="H186" s="222">
        <v>39</v>
      </c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4"/>
      <c r="W186" s="223"/>
      <c r="X186" s="225"/>
      <c r="Y186" s="226">
        <f>COUNT(D186:W186)</f>
        <v>1</v>
      </c>
      <c r="Z186" s="274">
        <f>IF(Y186=0,0,AVERAGE(D186:W186))</f>
        <v>39</v>
      </c>
      <c r="AA186" s="274">
        <f>IF(Y186=0,0,IF(Y186&gt;7,AVERAGE(LARGE(D186:W186,{1,2,3,4,5,6,7,8})),0))</f>
        <v>0</v>
      </c>
      <c r="AB186" s="157">
        <f>IF(Y186=0,0,IF(Y186&gt;7,SUM(LARGE(D186:W186,{1,2,3,4,5,6,7,8})),0))</f>
        <v>0</v>
      </c>
      <c r="AC186" s="40"/>
      <c r="AD186" s="40"/>
    </row>
    <row r="187" spans="1:30">
      <c r="A187" s="234" t="s">
        <v>233</v>
      </c>
      <c r="B187" s="149" t="s">
        <v>2</v>
      </c>
      <c r="C187" s="243" t="s">
        <v>39</v>
      </c>
      <c r="D187" s="222">
        <v>38</v>
      </c>
      <c r="E187" s="223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4"/>
      <c r="W187" s="223"/>
      <c r="X187" s="225"/>
      <c r="Y187" s="226">
        <f>COUNT(D187:W187)</f>
        <v>1</v>
      </c>
      <c r="Z187" s="274">
        <f>IF(Y187=0,0,AVERAGE(D187:W187))</f>
        <v>38</v>
      </c>
      <c r="AA187" s="274">
        <f>IF(Y187=0,0,IF(Y187&gt;7,AVERAGE(LARGE(D187:W187,{1,2,3,4,5,6,7,8})),0))</f>
        <v>0</v>
      </c>
      <c r="AB187" s="157">
        <f>IF(Y187=0,0,IF(Y187&gt;7,SUM(LARGE(D187:W187,{1,2,3,4,5,6,7,8})),0))</f>
        <v>0</v>
      </c>
      <c r="AC187" s="40"/>
      <c r="AD187" s="40"/>
    </row>
    <row r="188" spans="1:30">
      <c r="A188" s="234" t="s">
        <v>340</v>
      </c>
      <c r="B188" s="149" t="s">
        <v>8</v>
      </c>
      <c r="C188" s="221" t="s">
        <v>39</v>
      </c>
      <c r="D188" s="222"/>
      <c r="E188" s="223"/>
      <c r="F188" s="222"/>
      <c r="G188" s="222"/>
      <c r="H188" s="222"/>
      <c r="I188" s="222">
        <v>38</v>
      </c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4"/>
      <c r="W188" s="223"/>
      <c r="X188" s="225"/>
      <c r="Y188" s="226">
        <f>COUNT(D188:W188)</f>
        <v>1</v>
      </c>
      <c r="Z188" s="274">
        <f>IF(Y188=0,0,AVERAGE(D188:W188))</f>
        <v>38</v>
      </c>
      <c r="AA188" s="274">
        <f>IF(Y188=0,0,IF(Y188&gt;7,AVERAGE(LARGE(D188:W188,{1,2,3,4,5,6,7,8})),0))</f>
        <v>0</v>
      </c>
      <c r="AB188" s="157">
        <f>IF(Y188=0,0,IF(Y188&gt;7,SUM(LARGE(D188:W188,{1,2,3,4,5,6,7,8})),0))</f>
        <v>0</v>
      </c>
      <c r="AC188" s="40"/>
      <c r="AD188" s="40"/>
    </row>
    <row r="189" spans="1:30">
      <c r="A189" s="234" t="s">
        <v>647</v>
      </c>
      <c r="B189" s="149" t="s">
        <v>3</v>
      </c>
      <c r="C189" s="221" t="s">
        <v>39</v>
      </c>
      <c r="D189" s="222"/>
      <c r="E189" s="223"/>
      <c r="F189" s="222">
        <v>38</v>
      </c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4"/>
      <c r="W189" s="223"/>
      <c r="X189" s="225"/>
      <c r="Y189" s="226">
        <f>COUNT(D189:W189)</f>
        <v>1</v>
      </c>
      <c r="Z189" s="274">
        <f>IF(Y189=0,0,AVERAGE(D189:W189))</f>
        <v>38</v>
      </c>
      <c r="AA189" s="274">
        <f>IF(Y189=0,0,IF(Y189&gt;7,AVERAGE(LARGE(D189:W189,{1,2,3,4,5,6,7,8})),0))</f>
        <v>0</v>
      </c>
      <c r="AB189" s="157">
        <f>IF(Y189=0,0,IF(Y189&gt;7,SUM(LARGE(D189:W189,{1,2,3,4,5,6,7,8})),0))</f>
        <v>0</v>
      </c>
      <c r="AC189" s="40"/>
      <c r="AD189" s="40"/>
    </row>
    <row r="190" spans="1:30">
      <c r="A190" s="234" t="s">
        <v>664</v>
      </c>
      <c r="B190" s="149" t="s">
        <v>7</v>
      </c>
      <c r="C190" s="221" t="s">
        <v>39</v>
      </c>
      <c r="D190" s="222"/>
      <c r="E190" s="223"/>
      <c r="F190" s="222"/>
      <c r="G190" s="222"/>
      <c r="H190" s="222">
        <v>37</v>
      </c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4"/>
      <c r="W190" s="223"/>
      <c r="X190" s="225"/>
      <c r="Y190" s="226">
        <f>COUNT(D190:W190)</f>
        <v>1</v>
      </c>
      <c r="Z190" s="274">
        <f>IF(Y190=0,0,AVERAGE(D190:W190))</f>
        <v>37</v>
      </c>
      <c r="AA190" s="274">
        <f>IF(Y190=0,0,IF(Y190&gt;7,AVERAGE(LARGE(D190:W190,{1,2,3,4,5,6,7,8})),0))</f>
        <v>0</v>
      </c>
      <c r="AB190" s="157">
        <f>IF(Y190=0,0,IF(Y190&gt;7,SUM(LARGE(D190:W190,{1,2,3,4,5,6,7,8})),0))</f>
        <v>0</v>
      </c>
      <c r="AC190" s="40"/>
      <c r="AD190" s="40"/>
    </row>
    <row r="191" spans="1:30">
      <c r="A191" s="234" t="s">
        <v>177</v>
      </c>
      <c r="B191" s="149" t="s">
        <v>3</v>
      </c>
      <c r="C191" s="221" t="s">
        <v>39</v>
      </c>
      <c r="D191" s="222"/>
      <c r="E191" s="223"/>
      <c r="F191" s="222">
        <v>36</v>
      </c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4"/>
      <c r="W191" s="223"/>
      <c r="X191" s="225"/>
      <c r="Y191" s="226">
        <f>COUNT(D191:W191)</f>
        <v>1</v>
      </c>
      <c r="Z191" s="274">
        <f>IF(Y191=0,0,AVERAGE(D191:W191))</f>
        <v>36</v>
      </c>
      <c r="AA191" s="274">
        <f>IF(Y191=0,0,IF(Y191&gt;7,AVERAGE(LARGE(D191:W191,{1,2,3,4,5,6,7,8})),0))</f>
        <v>0</v>
      </c>
      <c r="AB191" s="157">
        <f>IF(Y191=0,0,IF(Y191&gt;7,SUM(LARGE(D191:W191,{1,2,3,4,5,6,7,8})),0))</f>
        <v>0</v>
      </c>
      <c r="AC191" s="40"/>
      <c r="AD191" s="40"/>
    </row>
    <row r="192" spans="1:30">
      <c r="A192" s="234" t="s">
        <v>272</v>
      </c>
      <c r="B192" s="149" t="s">
        <v>4</v>
      </c>
      <c r="C192" s="221" t="s">
        <v>39</v>
      </c>
      <c r="D192" s="222">
        <v>36</v>
      </c>
      <c r="E192" s="223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4"/>
      <c r="W192" s="223"/>
      <c r="X192" s="225"/>
      <c r="Y192" s="226">
        <f>COUNT(D192:W192)</f>
        <v>1</v>
      </c>
      <c r="Z192" s="274">
        <f>IF(Y192=0,0,AVERAGE(D192:W192))</f>
        <v>36</v>
      </c>
      <c r="AA192" s="274">
        <f>IF(Y192=0,0,IF(Y192&gt;7,AVERAGE(LARGE(D192:W192,{1,2,3,4,5,6,7,8})),0))</f>
        <v>0</v>
      </c>
      <c r="AB192" s="157">
        <f>IF(Y192=0,0,IF(Y192&gt;7,SUM(LARGE(D192:W192,{1,2,3,4,5,6,7,8})),0))</f>
        <v>0</v>
      </c>
      <c r="AC192" s="40"/>
      <c r="AD192" s="40"/>
    </row>
    <row r="193" spans="1:30">
      <c r="A193" s="234" t="s">
        <v>415</v>
      </c>
      <c r="B193" s="149" t="s">
        <v>9</v>
      </c>
      <c r="C193" s="221" t="s">
        <v>39</v>
      </c>
      <c r="D193" s="222"/>
      <c r="E193" s="223"/>
      <c r="F193" s="222"/>
      <c r="G193" s="222">
        <v>36</v>
      </c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4"/>
      <c r="W193" s="223"/>
      <c r="X193" s="225"/>
      <c r="Y193" s="226">
        <f>COUNT(D193:W193)</f>
        <v>1</v>
      </c>
      <c r="Z193" s="274">
        <f>IF(Y193=0,0,AVERAGE(D193:W193))</f>
        <v>36</v>
      </c>
      <c r="AA193" s="274">
        <f>IF(Y193=0,0,IF(Y193&gt;7,AVERAGE(LARGE(D193:W193,{1,2,3,4,5,6,7,8})),0))</f>
        <v>0</v>
      </c>
      <c r="AB193" s="157">
        <f>IF(Y193=0,0,IF(Y193&gt;7,SUM(LARGE(D193:W193,{1,2,3,4,5,6,7,8})),0))</f>
        <v>0</v>
      </c>
      <c r="AC193" s="40"/>
      <c r="AD193" s="40"/>
    </row>
    <row r="194" spans="1:30">
      <c r="A194" s="234" t="s">
        <v>314</v>
      </c>
      <c r="B194" s="149" t="s">
        <v>6</v>
      </c>
      <c r="C194" s="221" t="s">
        <v>39</v>
      </c>
      <c r="D194" s="222"/>
      <c r="E194" s="223"/>
      <c r="F194" s="222">
        <v>35</v>
      </c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4"/>
      <c r="W194" s="223"/>
      <c r="X194" s="225"/>
      <c r="Y194" s="226">
        <f>COUNT(D194:W194)</f>
        <v>1</v>
      </c>
      <c r="Z194" s="274">
        <f>IF(Y194=0,0,AVERAGE(D194:W194))</f>
        <v>35</v>
      </c>
      <c r="AA194" s="274">
        <f>IF(Y194=0,0,IF(Y194&gt;7,AVERAGE(LARGE(D194:W194,{1,2,3,4,5,6,7,8})),0))</f>
        <v>0</v>
      </c>
      <c r="AB194" s="157">
        <f>IF(Y194=0,0,IF(Y194&gt;7,SUM(LARGE(D194:W194,{1,2,3,4,5,6,7,8})),0))</f>
        <v>0</v>
      </c>
      <c r="AC194" s="40"/>
      <c r="AD194" s="40"/>
    </row>
    <row r="195" spans="1:30">
      <c r="A195" s="234" t="s">
        <v>358</v>
      </c>
      <c r="B195" s="149" t="s">
        <v>10</v>
      </c>
      <c r="C195" s="221" t="s">
        <v>39</v>
      </c>
      <c r="D195" s="222"/>
      <c r="E195" s="223"/>
      <c r="F195" s="222"/>
      <c r="G195" s="222"/>
      <c r="H195" s="222">
        <v>35</v>
      </c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4"/>
      <c r="W195" s="223"/>
      <c r="X195" s="225"/>
      <c r="Y195" s="226">
        <f>COUNT(D195:W195)</f>
        <v>1</v>
      </c>
      <c r="Z195" s="274">
        <f>IF(Y195=0,0,AVERAGE(D195:W195))</f>
        <v>35</v>
      </c>
      <c r="AA195" s="274">
        <f>IF(Y195=0,0,IF(Y195&gt;7,AVERAGE(LARGE(D195:W195,{1,2,3,4,5,6,7,8})),0))</f>
        <v>0</v>
      </c>
      <c r="AB195" s="157">
        <f>IF(Y195=0,0,IF(Y195&gt;7,SUM(LARGE(D195:W195,{1,2,3,4,5,6,7,8})),0))</f>
        <v>0</v>
      </c>
      <c r="AC195" s="40"/>
      <c r="AD195" s="40"/>
    </row>
    <row r="196" spans="1:30">
      <c r="A196" s="234" t="s">
        <v>434</v>
      </c>
      <c r="B196" s="149" t="s">
        <v>5</v>
      </c>
      <c r="C196" s="221" t="s">
        <v>39</v>
      </c>
      <c r="D196" s="222"/>
      <c r="E196" s="223"/>
      <c r="F196" s="222">
        <v>35</v>
      </c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4"/>
      <c r="W196" s="246"/>
      <c r="X196" s="225"/>
      <c r="Y196" s="226">
        <f>COUNT(D196:W196)</f>
        <v>1</v>
      </c>
      <c r="Z196" s="274">
        <f>IF(Y196=0,0,AVERAGE(D196:W196))</f>
        <v>35</v>
      </c>
      <c r="AA196" s="274">
        <f>IF(Y196=0,0,IF(Y196&gt;7,AVERAGE(LARGE(D196:W196,{1,2,3,4,5,6,7,8})),0))</f>
        <v>0</v>
      </c>
      <c r="AB196" s="157">
        <f>IF(Y196=0,0,IF(Y196&gt;7,SUM(LARGE(D196:W196,{1,2,3,4,5,6,7,8})),0))</f>
        <v>0</v>
      </c>
      <c r="AC196" s="40"/>
      <c r="AD196" s="40"/>
    </row>
    <row r="197" spans="1:30">
      <c r="A197" s="234" t="s">
        <v>72</v>
      </c>
      <c r="B197" s="149" t="s">
        <v>2</v>
      </c>
      <c r="C197" s="243" t="s">
        <v>39</v>
      </c>
      <c r="D197" s="222">
        <v>34</v>
      </c>
      <c r="E197" s="223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4"/>
      <c r="W197" s="223"/>
      <c r="X197" s="225"/>
      <c r="Y197" s="226">
        <f>COUNT(D197:W197)</f>
        <v>1</v>
      </c>
      <c r="Z197" s="274">
        <f>IF(Y197=0,0,AVERAGE(D197:W197))</f>
        <v>34</v>
      </c>
      <c r="AA197" s="274">
        <f>IF(Y197=0,0,IF(Y197&gt;7,AVERAGE(LARGE(D197:W197,{1,2,3,4,5,6,7,8})),0))</f>
        <v>0</v>
      </c>
      <c r="AB197" s="157">
        <f>IF(Y197=0,0,IF(Y197&gt;7,SUM(LARGE(D197:W197,{1,2,3,4,5,6,7,8})),0))</f>
        <v>0</v>
      </c>
      <c r="AC197" s="40"/>
      <c r="AD197" s="40"/>
    </row>
    <row r="198" spans="1:30">
      <c r="A198" s="234" t="s">
        <v>156</v>
      </c>
      <c r="B198" s="149" t="s">
        <v>5</v>
      </c>
      <c r="C198" s="221" t="s">
        <v>39</v>
      </c>
      <c r="D198" s="222"/>
      <c r="E198" s="223"/>
      <c r="F198" s="222">
        <v>34</v>
      </c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4"/>
      <c r="W198" s="223"/>
      <c r="X198" s="225"/>
      <c r="Y198" s="226">
        <f>COUNT(D198:W198)</f>
        <v>1</v>
      </c>
      <c r="Z198" s="274">
        <f>IF(Y198=0,0,AVERAGE(D198:W198))</f>
        <v>34</v>
      </c>
      <c r="AA198" s="274">
        <f>IF(Y198=0,0,IF(Y198&gt;7,AVERAGE(LARGE(D198:W198,{1,2,3,4,5,6,7,8})),0))</f>
        <v>0</v>
      </c>
      <c r="AB198" s="157">
        <f>IF(Y198=0,0,IF(Y198&gt;7,SUM(LARGE(D198:W198,{1,2,3,4,5,6,7,8})),0))</f>
        <v>0</v>
      </c>
      <c r="AC198" s="40"/>
      <c r="AD198" s="40"/>
    </row>
    <row r="199" spans="1:30">
      <c r="A199" s="234" t="s">
        <v>658</v>
      </c>
      <c r="B199" s="149" t="s">
        <v>5</v>
      </c>
      <c r="C199" s="221" t="s">
        <v>39</v>
      </c>
      <c r="D199" s="222"/>
      <c r="E199" s="223"/>
      <c r="F199" s="222"/>
      <c r="G199" s="222">
        <v>34</v>
      </c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4"/>
      <c r="W199" s="223"/>
      <c r="X199" s="225"/>
      <c r="Y199" s="226">
        <f>COUNT(D199:W199)</f>
        <v>1</v>
      </c>
      <c r="Z199" s="274">
        <f>IF(Y199=0,0,AVERAGE(D199:W199))</f>
        <v>34</v>
      </c>
      <c r="AA199" s="274">
        <f>IF(Y199=0,0,IF(Y199&gt;7,AVERAGE(LARGE(D199:W199,{1,2,3,4,5,6,7,8})),0))</f>
        <v>0</v>
      </c>
      <c r="AB199" s="157">
        <f>IF(Y199=0,0,IF(Y199&gt;7,SUM(LARGE(D199:W199,{1,2,3,4,5,6,7,8})),0))</f>
        <v>0</v>
      </c>
      <c r="AC199" s="40"/>
      <c r="AD199" s="40"/>
    </row>
    <row r="200" spans="1:30">
      <c r="A200" s="234" t="s">
        <v>78</v>
      </c>
      <c r="B200" s="149" t="s">
        <v>10</v>
      </c>
      <c r="C200" s="221" t="s">
        <v>39</v>
      </c>
      <c r="D200" s="222"/>
      <c r="E200" s="223">
        <v>33</v>
      </c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4"/>
      <c r="W200" s="223"/>
      <c r="X200" s="225"/>
      <c r="Y200" s="226">
        <f>COUNT(D200:W200)</f>
        <v>1</v>
      </c>
      <c r="Z200" s="274">
        <f>IF(Y200=0,0,AVERAGE(D200:W200))</f>
        <v>33</v>
      </c>
      <c r="AA200" s="274">
        <f>IF(Y200=0,0,IF(Y200&gt;7,AVERAGE(LARGE(D200:W200,{1,2,3,4,5,6,7,8})),0))</f>
        <v>0</v>
      </c>
      <c r="AB200" s="157">
        <f>IF(Y200=0,0,IF(Y200&gt;7,SUM(LARGE(D200:W200,{1,2,3,4,5,6,7,8})),0))</f>
        <v>0</v>
      </c>
      <c r="AC200" s="40"/>
      <c r="AD200" s="40"/>
    </row>
    <row r="201" spans="1:30">
      <c r="A201" s="234" t="s">
        <v>627</v>
      </c>
      <c r="B201" s="149" t="s">
        <v>10</v>
      </c>
      <c r="C201" s="221" t="s">
        <v>39</v>
      </c>
      <c r="D201" s="222"/>
      <c r="E201" s="223">
        <v>33</v>
      </c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4"/>
      <c r="W201" s="223"/>
      <c r="X201" s="225"/>
      <c r="Y201" s="226">
        <f>COUNT(D201:W201)</f>
        <v>1</v>
      </c>
      <c r="Z201" s="274">
        <f>IF(Y201=0,0,AVERAGE(D201:W201))</f>
        <v>33</v>
      </c>
      <c r="AA201" s="274">
        <f>IF(Y201=0,0,IF(Y201&gt;7,AVERAGE(LARGE(D201:W201,{1,2,3,4,5,6,7,8})),0))</f>
        <v>0</v>
      </c>
      <c r="AB201" s="157">
        <f>IF(Y201=0,0,IF(Y201&gt;7,SUM(LARGE(D201:W201,{1,2,3,4,5,6,7,8})),0))</f>
        <v>0</v>
      </c>
      <c r="AC201" s="40"/>
      <c r="AD201" s="40"/>
    </row>
    <row r="202" spans="1:30">
      <c r="A202" s="234" t="s">
        <v>659</v>
      </c>
      <c r="B202" s="149" t="s">
        <v>5</v>
      </c>
      <c r="C202" s="221" t="s">
        <v>39</v>
      </c>
      <c r="D202" s="222"/>
      <c r="E202" s="223"/>
      <c r="F202" s="222"/>
      <c r="G202" s="222">
        <v>33</v>
      </c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4"/>
      <c r="W202" s="223"/>
      <c r="X202" s="225"/>
      <c r="Y202" s="226">
        <f>COUNT(D202:W202)</f>
        <v>1</v>
      </c>
      <c r="Z202" s="274">
        <f>IF(Y202=0,0,AVERAGE(D202:W202))</f>
        <v>33</v>
      </c>
      <c r="AA202" s="274">
        <f>IF(Y202=0,0,IF(Y202&gt;7,AVERAGE(LARGE(D202:W202,{1,2,3,4,5,6,7,8})),0))</f>
        <v>0</v>
      </c>
      <c r="AB202" s="157">
        <f>IF(Y202=0,0,IF(Y202&gt;7,SUM(LARGE(D202:W202,{1,2,3,4,5,6,7,8})),0))</f>
        <v>0</v>
      </c>
      <c r="AC202" s="40"/>
      <c r="AD202" s="40"/>
    </row>
    <row r="203" spans="1:30">
      <c r="A203" s="234" t="s">
        <v>359</v>
      </c>
      <c r="B203" s="149" t="s">
        <v>4</v>
      </c>
      <c r="C203" s="221" t="s">
        <v>39</v>
      </c>
      <c r="D203" s="222"/>
      <c r="E203" s="223"/>
      <c r="F203" s="222">
        <v>32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4"/>
      <c r="W203" s="223"/>
      <c r="X203" s="225"/>
      <c r="Y203" s="226">
        <f>COUNT(D203:W203)</f>
        <v>1</v>
      </c>
      <c r="Z203" s="274">
        <f>IF(Y203=0,0,AVERAGE(D203:W203))</f>
        <v>32</v>
      </c>
      <c r="AA203" s="274">
        <f>IF(Y203=0,0,IF(Y203&gt;7,AVERAGE(LARGE(D203:W203,{1,2,3,4,5,6,7,8})),0))</f>
        <v>0</v>
      </c>
      <c r="AB203" s="157">
        <f>IF(Y203=0,0,IF(Y203&gt;7,SUM(LARGE(D203:W203,{1,2,3,4,5,6,7,8})),0))</f>
        <v>0</v>
      </c>
      <c r="AC203" s="40"/>
      <c r="AD203" s="40"/>
    </row>
    <row r="204" spans="1:30">
      <c r="A204" s="234" t="s">
        <v>393</v>
      </c>
      <c r="B204" s="149" t="s">
        <v>4</v>
      </c>
      <c r="C204" s="221" t="s">
        <v>39</v>
      </c>
      <c r="D204" s="222"/>
      <c r="E204" s="223"/>
      <c r="F204" s="222">
        <v>32</v>
      </c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4"/>
      <c r="W204" s="223"/>
      <c r="X204" s="225"/>
      <c r="Y204" s="226">
        <f>COUNT(D204:W204)</f>
        <v>1</v>
      </c>
      <c r="Z204" s="274">
        <f>IF(Y204=0,0,AVERAGE(D204:W204))</f>
        <v>32</v>
      </c>
      <c r="AA204" s="274">
        <f>IF(Y204=0,0,IF(Y204&gt;7,AVERAGE(LARGE(D204:W204,{1,2,3,4,5,6,7,8})),0))</f>
        <v>0</v>
      </c>
      <c r="AB204" s="157">
        <f>IF(Y204=0,0,IF(Y204&gt;7,SUM(LARGE(D204:W204,{1,2,3,4,5,6,7,8})),0))</f>
        <v>0</v>
      </c>
      <c r="AC204" s="40"/>
      <c r="AD204" s="40"/>
    </row>
    <row r="205" spans="1:30">
      <c r="A205" s="234" t="s">
        <v>663</v>
      </c>
      <c r="B205" s="149" t="s">
        <v>7</v>
      </c>
      <c r="C205" s="221" t="s">
        <v>39</v>
      </c>
      <c r="D205" s="222"/>
      <c r="E205" s="223"/>
      <c r="F205" s="222"/>
      <c r="G205" s="222"/>
      <c r="H205" s="222">
        <v>32</v>
      </c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4"/>
      <c r="W205" s="223"/>
      <c r="X205" s="225"/>
      <c r="Y205" s="226">
        <f>COUNT(D205:W205)</f>
        <v>1</v>
      </c>
      <c r="Z205" s="274">
        <f>IF(Y205=0,0,AVERAGE(D205:W205))</f>
        <v>32</v>
      </c>
      <c r="AA205" s="274">
        <f>IF(Y205=0,0,IF(Y205&gt;7,AVERAGE(LARGE(D205:W205,{1,2,3,4,5,6,7,8})),0))</f>
        <v>0</v>
      </c>
      <c r="AB205" s="157">
        <f>IF(Y205=0,0,IF(Y205&gt;7,SUM(LARGE(D205:W205,{1,2,3,4,5,6,7,8})),0))</f>
        <v>0</v>
      </c>
      <c r="AC205" s="40"/>
      <c r="AD205" s="40"/>
    </row>
    <row r="206" spans="1:30">
      <c r="A206" s="234" t="s">
        <v>636</v>
      </c>
      <c r="B206" s="149" t="s">
        <v>631</v>
      </c>
      <c r="C206" s="221" t="s">
        <v>39</v>
      </c>
      <c r="D206" s="222"/>
      <c r="E206" s="223"/>
      <c r="F206" s="222">
        <v>31</v>
      </c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4"/>
      <c r="W206" s="223"/>
      <c r="X206" s="225"/>
      <c r="Y206" s="226">
        <f>COUNT(D206:W206)</f>
        <v>1</v>
      </c>
      <c r="Z206" s="274">
        <f>IF(Y206=0,0,AVERAGE(D206:W206))</f>
        <v>31</v>
      </c>
      <c r="AA206" s="274">
        <f>IF(Y206=0,0,IF(Y206&gt;7,AVERAGE(LARGE(D206:W206,{1,2,3,4,5,6,7,8})),0))</f>
        <v>0</v>
      </c>
      <c r="AB206" s="157">
        <f>IF(Y206=0,0,IF(Y206&gt;7,SUM(LARGE(D206:W206,{1,2,3,4,5,6,7,8})),0))</f>
        <v>0</v>
      </c>
      <c r="AC206" s="40"/>
      <c r="AD206" s="40"/>
    </row>
    <row r="207" spans="1:30">
      <c r="A207" s="234" t="s">
        <v>656</v>
      </c>
      <c r="B207" s="149" t="s">
        <v>631</v>
      </c>
      <c r="C207" s="221" t="s">
        <v>39</v>
      </c>
      <c r="D207" s="222"/>
      <c r="E207" s="223"/>
      <c r="F207" s="222"/>
      <c r="G207" s="222">
        <v>31</v>
      </c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4"/>
      <c r="W207" s="223"/>
      <c r="X207" s="225"/>
      <c r="Y207" s="226">
        <f>COUNT(D207:W207)</f>
        <v>1</v>
      </c>
      <c r="Z207" s="274">
        <f>IF(Y207=0,0,AVERAGE(D207:W207))</f>
        <v>31</v>
      </c>
      <c r="AA207" s="274">
        <f>IF(Y207=0,0,IF(Y207&gt;7,AVERAGE(LARGE(D207:W207,{1,2,3,4,5,6,7,8})),0))</f>
        <v>0</v>
      </c>
      <c r="AB207" s="157">
        <f>IF(Y207=0,0,IF(Y207&gt;7,SUM(LARGE(D207:W207,{1,2,3,4,5,6,7,8})),0))</f>
        <v>0</v>
      </c>
      <c r="AC207" s="40"/>
      <c r="AD207" s="40"/>
    </row>
    <row r="208" spans="1:30">
      <c r="A208" s="234" t="s">
        <v>655</v>
      </c>
      <c r="B208" s="149" t="s">
        <v>631</v>
      </c>
      <c r="C208" s="243" t="s">
        <v>39</v>
      </c>
      <c r="D208" s="222"/>
      <c r="E208" s="223"/>
      <c r="F208" s="222"/>
      <c r="G208" s="222">
        <v>30</v>
      </c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4"/>
      <c r="W208" s="223"/>
      <c r="X208" s="225"/>
      <c r="Y208" s="226">
        <f>COUNT(D208:W208)</f>
        <v>1</v>
      </c>
      <c r="Z208" s="274">
        <f>IF(Y208=0,0,AVERAGE(D208:W208))</f>
        <v>30</v>
      </c>
      <c r="AA208" s="274">
        <f>IF(Y208=0,0,IF(Y208&gt;7,AVERAGE(LARGE(D208:W208,{1,2,3,4,5,6,7,8})),0))</f>
        <v>0</v>
      </c>
      <c r="AB208" s="157">
        <f>IF(Y208=0,0,IF(Y208&gt;7,SUM(LARGE(D208:W208,{1,2,3,4,5,6,7,8})),0))</f>
        <v>0</v>
      </c>
      <c r="AC208" s="40"/>
      <c r="AD208" s="40"/>
    </row>
    <row r="209" spans="1:30">
      <c r="A209" s="234" t="s">
        <v>630</v>
      </c>
      <c r="B209" s="149" t="s">
        <v>4</v>
      </c>
      <c r="C209" s="221" t="s">
        <v>39</v>
      </c>
      <c r="D209" s="222"/>
      <c r="E209" s="223">
        <v>30</v>
      </c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4"/>
      <c r="W209" s="223"/>
      <c r="X209" s="225"/>
      <c r="Y209" s="226">
        <f>COUNT(D209:W209)</f>
        <v>1</v>
      </c>
      <c r="Z209" s="274">
        <f>IF(Y209=0,0,AVERAGE(D209:W209))</f>
        <v>30</v>
      </c>
      <c r="AA209" s="274">
        <f>IF(Y209=0,0,IF(Y209&gt;7,AVERAGE(LARGE(D209:W209,{1,2,3,4,5,6,7,8})),0))</f>
        <v>0</v>
      </c>
      <c r="AB209" s="157">
        <f>IF(Y209=0,0,IF(Y209&gt;7,SUM(LARGE(D209:W209,{1,2,3,4,5,6,7,8})),0))</f>
        <v>0</v>
      </c>
      <c r="AC209" s="40"/>
      <c r="AD209" s="40"/>
    </row>
    <row r="210" spans="1:30">
      <c r="A210" s="234" t="s">
        <v>329</v>
      </c>
      <c r="B210" s="149" t="s">
        <v>7</v>
      </c>
      <c r="C210" s="221" t="s">
        <v>39</v>
      </c>
      <c r="D210" s="222"/>
      <c r="E210" s="223"/>
      <c r="F210" s="222">
        <v>29</v>
      </c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4"/>
      <c r="W210" s="223"/>
      <c r="X210" s="225"/>
      <c r="Y210" s="226">
        <f>COUNT(D210:W210)</f>
        <v>1</v>
      </c>
      <c r="Z210" s="274">
        <f>IF(Y210=0,0,AVERAGE(D210:W210))</f>
        <v>29</v>
      </c>
      <c r="AA210" s="274">
        <f>IF(Y210=0,0,IF(Y210&gt;7,AVERAGE(LARGE(D210:W210,{1,2,3,4,5,6,7,8})),0))</f>
        <v>0</v>
      </c>
      <c r="AB210" s="157">
        <f>IF(Y210=0,0,IF(Y210&gt;7,SUM(LARGE(D210:W210,{1,2,3,4,5,6,7,8})),0))</f>
        <v>0</v>
      </c>
      <c r="AC210" s="40"/>
      <c r="AD210" s="40"/>
    </row>
    <row r="211" spans="1:30">
      <c r="A211" s="234" t="s">
        <v>615</v>
      </c>
      <c r="B211" s="149" t="s">
        <v>3</v>
      </c>
      <c r="C211" s="221" t="s">
        <v>39</v>
      </c>
      <c r="D211" s="222"/>
      <c r="E211" s="223">
        <v>28</v>
      </c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4"/>
      <c r="W211" s="223"/>
      <c r="X211" s="225"/>
      <c r="Y211" s="226">
        <f>COUNT(D211:W211)</f>
        <v>1</v>
      </c>
      <c r="Z211" s="274">
        <f>IF(Y211=0,0,AVERAGE(D211:W211))</f>
        <v>28</v>
      </c>
      <c r="AA211" s="274">
        <f>IF(Y211=0,0,IF(Y211&gt;7,AVERAGE(LARGE(D211:W211,{1,2,3,4,5,6,7,8})),0))</f>
        <v>0</v>
      </c>
      <c r="AB211" s="157">
        <f>IF(Y211=0,0,IF(Y211&gt;7,SUM(LARGE(D211:W211,{1,2,3,4,5,6,7,8})),0))</f>
        <v>0</v>
      </c>
      <c r="AC211" s="40"/>
      <c r="AD211" s="40"/>
    </row>
    <row r="212" spans="1:30">
      <c r="A212" s="234" t="s">
        <v>301</v>
      </c>
      <c r="B212" s="149" t="s">
        <v>4</v>
      </c>
      <c r="C212" s="221" t="s">
        <v>39</v>
      </c>
      <c r="D212" s="222"/>
      <c r="E212" s="223"/>
      <c r="F212" s="222"/>
      <c r="G212" s="222">
        <v>26</v>
      </c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4"/>
      <c r="W212" s="223"/>
      <c r="X212" s="225"/>
      <c r="Y212" s="226">
        <f>COUNT(D212:W212)</f>
        <v>1</v>
      </c>
      <c r="Z212" s="274">
        <f>IF(Y212=0,0,AVERAGE(D212:W212))</f>
        <v>26</v>
      </c>
      <c r="AA212" s="274">
        <f>IF(Y212=0,0,IF(Y212&gt;7,AVERAGE(LARGE(D212:W212,{1,2,3,4,5,6,7,8})),0))</f>
        <v>0</v>
      </c>
      <c r="AB212" s="157">
        <f>IF(Y212=0,0,IF(Y212&gt;7,SUM(LARGE(D212:W212,{1,2,3,4,5,6,7,8})),0))</f>
        <v>0</v>
      </c>
      <c r="AC212" s="40"/>
      <c r="AD212" s="40"/>
    </row>
    <row r="213" spans="1:30">
      <c r="A213" s="234" t="s">
        <v>603</v>
      </c>
      <c r="B213" s="149" t="s">
        <v>9</v>
      </c>
      <c r="C213" s="221" t="s">
        <v>39</v>
      </c>
      <c r="D213" s="222">
        <v>25</v>
      </c>
      <c r="E213" s="223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8"/>
      <c r="U213" s="222"/>
      <c r="V213" s="224"/>
      <c r="W213" s="223"/>
      <c r="X213" s="225"/>
      <c r="Y213" s="226">
        <f>COUNT(D213:W213)</f>
        <v>1</v>
      </c>
      <c r="Z213" s="274">
        <f>IF(Y213=0,0,AVERAGE(D213:W213))</f>
        <v>25</v>
      </c>
      <c r="AA213" s="274">
        <f>IF(Y213=0,0,IF(Y213&gt;7,AVERAGE(LARGE(D213:W213,{1,2,3,4,5,6,7,8})),0))</f>
        <v>0</v>
      </c>
      <c r="AB213" s="157">
        <f>IF(Y213=0,0,IF(Y213&gt;7,SUM(LARGE(D213:W213,{1,2,3,4,5,6,7,8})),0))</f>
        <v>0</v>
      </c>
      <c r="AC213" s="40"/>
      <c r="AD213" s="40"/>
    </row>
    <row r="214" spans="1:30">
      <c r="A214" s="234" t="s">
        <v>604</v>
      </c>
      <c r="B214" s="149" t="s">
        <v>9</v>
      </c>
      <c r="C214" s="221" t="s">
        <v>39</v>
      </c>
      <c r="D214" s="222">
        <v>23</v>
      </c>
      <c r="E214" s="223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4"/>
      <c r="W214" s="223"/>
      <c r="X214" s="225"/>
      <c r="Y214" s="226">
        <f>COUNT(D214:W214)</f>
        <v>1</v>
      </c>
      <c r="Z214" s="274">
        <f>IF(Y214=0,0,AVERAGE(D214:W214))</f>
        <v>23</v>
      </c>
      <c r="AA214" s="274">
        <f>IF(Y214=0,0,IF(Y214&gt;7,AVERAGE(LARGE(D214:W214,{1,2,3,4,5,6,7,8})),0))</f>
        <v>0</v>
      </c>
      <c r="AB214" s="157">
        <f>IF(Y214=0,0,IF(Y214&gt;7,SUM(LARGE(D214:W214,{1,2,3,4,5,6,7,8})),0))</f>
        <v>0</v>
      </c>
      <c r="AC214" s="40"/>
      <c r="AD214" s="40"/>
    </row>
    <row r="215" spans="1:30" ht="15.75" thickBot="1">
      <c r="A215" s="235" t="s">
        <v>628</v>
      </c>
      <c r="B215" s="163" t="s">
        <v>10</v>
      </c>
      <c r="C215" s="164" t="s">
        <v>39</v>
      </c>
      <c r="D215" s="236"/>
      <c r="E215" s="237">
        <v>16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8"/>
      <c r="U215" s="236"/>
      <c r="V215" s="239"/>
      <c r="W215" s="237"/>
      <c r="X215" s="279"/>
      <c r="Y215" s="241">
        <f>COUNT(D215:W215)</f>
        <v>1</v>
      </c>
      <c r="Z215" s="275">
        <f>IF(Y215=0,0,AVERAGE(D215:W215))</f>
        <v>16</v>
      </c>
      <c r="AA215" s="275">
        <f>IF(Y215=0,0,IF(Y215&gt;7,AVERAGE(LARGE(D215:W215,{1,2,3,4,5,6,7,8})),0))</f>
        <v>0</v>
      </c>
      <c r="AB215" s="242">
        <f>IF(Y215=0,0,IF(Y215&gt;7,SUM(LARGE(D215:W215,{1,2,3,4,5,6,7,8})),0))</f>
        <v>0</v>
      </c>
      <c r="AC215" s="40"/>
      <c r="AD215" s="40"/>
    </row>
    <row r="216" spans="1:30" ht="15.75" thickBot="1">
      <c r="A216" s="281"/>
      <c r="B216" s="282"/>
      <c r="C216" s="283"/>
      <c r="D216" s="284"/>
      <c r="E216" s="285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90"/>
      <c r="U216" s="284"/>
      <c r="V216" s="286"/>
      <c r="W216" s="285"/>
      <c r="X216" s="291"/>
      <c r="Y216" s="288"/>
      <c r="Z216" s="289"/>
      <c r="AA216" s="289"/>
      <c r="AB216" s="289"/>
      <c r="AC216" s="40"/>
      <c r="AD216" s="40"/>
    </row>
    <row r="217" spans="1:30">
      <c r="A217" s="229" t="s">
        <v>530</v>
      </c>
      <c r="B217" s="139" t="s">
        <v>5</v>
      </c>
      <c r="C217" s="140" t="s">
        <v>40</v>
      </c>
      <c r="D217" s="230">
        <v>41</v>
      </c>
      <c r="E217" s="231">
        <v>40</v>
      </c>
      <c r="F217" s="230">
        <v>39</v>
      </c>
      <c r="G217" s="230">
        <v>41</v>
      </c>
      <c r="H217" s="230">
        <v>43</v>
      </c>
      <c r="I217" s="230">
        <v>45</v>
      </c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2">
        <v>47</v>
      </c>
      <c r="W217" s="231">
        <v>38</v>
      </c>
      <c r="X217" s="233"/>
      <c r="Y217" s="143">
        <f>COUNT(D217:W217)</f>
        <v>8</v>
      </c>
      <c r="Z217" s="144">
        <f>IF(Y217=0,0,AVERAGE(D217:W217))</f>
        <v>41.75</v>
      </c>
      <c r="AA217" s="144">
        <f>IF(Y217=0,0,IF(Y217&gt;7,AVERAGE(LARGE(D217:W217,{1,2,3,4,5,6,7,8})),0))</f>
        <v>41.75</v>
      </c>
      <c r="AB217" s="146">
        <f>IF(Y217=0,0,IF(Y217&gt;7,SUM(LARGE(D217:W217,{1,2,3,4,5,6,7,8})),0))</f>
        <v>334</v>
      </c>
    </row>
    <row r="218" spans="1:30">
      <c r="A218" s="234" t="s">
        <v>221</v>
      </c>
      <c r="B218" s="149" t="s">
        <v>5</v>
      </c>
      <c r="C218" s="221" t="s">
        <v>40</v>
      </c>
      <c r="D218" s="222">
        <v>43</v>
      </c>
      <c r="E218" s="223">
        <v>37</v>
      </c>
      <c r="F218" s="222">
        <v>42</v>
      </c>
      <c r="G218" s="222">
        <v>37</v>
      </c>
      <c r="H218" s="222">
        <v>44</v>
      </c>
      <c r="I218" s="222">
        <v>43</v>
      </c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4"/>
      <c r="W218" s="223"/>
      <c r="X218" s="225"/>
      <c r="Y218" s="226">
        <f>COUNT(D218:W218)</f>
        <v>6</v>
      </c>
      <c r="Z218" s="274">
        <f>IF(Y218=0,0,AVERAGE(D218:W218))</f>
        <v>41</v>
      </c>
      <c r="AA218" s="274">
        <f>IF(Y218=0,0,IF(Y218&gt;7,AVERAGE(LARGE(D218:W218,{1,2,3,4,5,6,7,8})),0))</f>
        <v>0</v>
      </c>
      <c r="AB218" s="157">
        <f>IF(Y218=0,0,IF(Y218&gt;7,SUM(LARGE(D218:W218,{1,2,3,4,5,6,7,8})),0))</f>
        <v>0</v>
      </c>
    </row>
    <row r="219" spans="1:30">
      <c r="A219" s="234" t="s">
        <v>430</v>
      </c>
      <c r="B219" s="149" t="s">
        <v>4</v>
      </c>
      <c r="C219" s="221" t="s">
        <v>40</v>
      </c>
      <c r="D219" s="222">
        <v>37</v>
      </c>
      <c r="E219" s="223">
        <v>40</v>
      </c>
      <c r="F219" s="222">
        <v>42</v>
      </c>
      <c r="G219" s="222">
        <v>42</v>
      </c>
      <c r="H219" s="222">
        <v>39</v>
      </c>
      <c r="I219" s="222">
        <v>39</v>
      </c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4"/>
      <c r="W219" s="223"/>
      <c r="X219" s="225"/>
      <c r="Y219" s="226">
        <f>COUNT(D219:W219)</f>
        <v>6</v>
      </c>
      <c r="Z219" s="274">
        <f>IF(Y219=0,0,AVERAGE(D219:W219))</f>
        <v>39.833333333333336</v>
      </c>
      <c r="AA219" s="274">
        <f>IF(Y219=0,0,IF(Y219&gt;7,AVERAGE(LARGE(D219:W219,{1,2,3,4,5,6,7,8})),0))</f>
        <v>0</v>
      </c>
      <c r="AB219" s="157">
        <f>IF(Y219=0,0,IF(Y219&gt;7,SUM(LARGE(D219:W219,{1,2,3,4,5,6,7,8})),0))</f>
        <v>0</v>
      </c>
    </row>
    <row r="220" spans="1:30">
      <c r="A220" s="234" t="s">
        <v>223</v>
      </c>
      <c r="B220" s="149" t="s">
        <v>5</v>
      </c>
      <c r="C220" s="221" t="s">
        <v>40</v>
      </c>
      <c r="D220" s="222">
        <v>36</v>
      </c>
      <c r="E220" s="223">
        <v>38</v>
      </c>
      <c r="F220" s="222">
        <v>37</v>
      </c>
      <c r="G220" s="222">
        <v>39</v>
      </c>
      <c r="H220" s="222">
        <v>39</v>
      </c>
      <c r="I220" s="222">
        <v>47</v>
      </c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4"/>
      <c r="W220" s="223"/>
      <c r="X220" s="225"/>
      <c r="Y220" s="226">
        <f>COUNT(D220:W220)</f>
        <v>6</v>
      </c>
      <c r="Z220" s="274">
        <f>IF(Y220=0,0,AVERAGE(D220:W220))</f>
        <v>39.333333333333336</v>
      </c>
      <c r="AA220" s="274">
        <f>IF(Y220=0,0,IF(Y220&gt;7,AVERAGE(LARGE(D220:W220,{1,2,3,4,5,6,7,8})),0))</f>
        <v>0</v>
      </c>
      <c r="AB220" s="157">
        <f>IF(Y220=0,0,IF(Y220&gt;7,SUM(LARGE(D220:W220,{1,2,3,4,5,6,7,8})),0))</f>
        <v>0</v>
      </c>
    </row>
    <row r="221" spans="1:30">
      <c r="A221" s="234" t="s">
        <v>370</v>
      </c>
      <c r="B221" s="149" t="s">
        <v>8</v>
      </c>
      <c r="C221" s="221" t="s">
        <v>40</v>
      </c>
      <c r="D221" s="222">
        <v>41</v>
      </c>
      <c r="E221" s="223">
        <v>34</v>
      </c>
      <c r="F221" s="222">
        <v>34</v>
      </c>
      <c r="G221" s="222">
        <v>36</v>
      </c>
      <c r="H221" s="222"/>
      <c r="I221" s="222">
        <v>37</v>
      </c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4">
        <v>40</v>
      </c>
      <c r="W221" s="223"/>
      <c r="X221" s="225"/>
      <c r="Y221" s="226">
        <f>COUNT(D221:W221)</f>
        <v>6</v>
      </c>
      <c r="Z221" s="274">
        <f>IF(Y221=0,0,AVERAGE(D221:W221))</f>
        <v>37</v>
      </c>
      <c r="AA221" s="274">
        <f>IF(Y221=0,0,IF(Y221&gt;7,AVERAGE(LARGE(D221:W221,{1,2,3,4,5,6,7,8})),0))</f>
        <v>0</v>
      </c>
      <c r="AB221" s="157">
        <f>IF(Y221=0,0,IF(Y221&gt;7,SUM(LARGE(D221:W221,{1,2,3,4,5,6,7,8})),0))</f>
        <v>0</v>
      </c>
    </row>
    <row r="222" spans="1:30">
      <c r="A222" s="234" t="s">
        <v>168</v>
      </c>
      <c r="B222" s="149" t="s">
        <v>4</v>
      </c>
      <c r="C222" s="243" t="s">
        <v>40</v>
      </c>
      <c r="D222" s="222">
        <v>33</v>
      </c>
      <c r="E222" s="223">
        <v>36</v>
      </c>
      <c r="F222" s="222">
        <v>34</v>
      </c>
      <c r="G222" s="222">
        <v>35</v>
      </c>
      <c r="H222" s="222">
        <v>36</v>
      </c>
      <c r="I222" s="222">
        <v>37</v>
      </c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4"/>
      <c r="W222" s="223"/>
      <c r="X222" s="225"/>
      <c r="Y222" s="226">
        <f>COUNT(D222:W222)</f>
        <v>6</v>
      </c>
      <c r="Z222" s="274">
        <f>IF(Y222=0,0,AVERAGE(D222:W222))</f>
        <v>35.166666666666664</v>
      </c>
      <c r="AA222" s="274">
        <f>IF(Y222=0,0,IF(Y222&gt;7,AVERAGE(LARGE(D222:W222,{1,2,3,4,5,6,7,8})),0))</f>
        <v>0</v>
      </c>
      <c r="AB222" s="157">
        <f>IF(Y222=0,0,IF(Y222&gt;7,SUM(LARGE(D222:W222,{1,2,3,4,5,6,7,8})),0))</f>
        <v>0</v>
      </c>
    </row>
    <row r="223" spans="1:30">
      <c r="A223" s="234" t="s">
        <v>347</v>
      </c>
      <c r="B223" s="149" t="s">
        <v>3</v>
      </c>
      <c r="C223" s="221" t="s">
        <v>40</v>
      </c>
      <c r="D223" s="222">
        <v>30</v>
      </c>
      <c r="E223" s="223">
        <v>29</v>
      </c>
      <c r="F223" s="222">
        <v>33</v>
      </c>
      <c r="G223" s="222">
        <v>34</v>
      </c>
      <c r="H223" s="222">
        <v>32</v>
      </c>
      <c r="I223" s="222">
        <v>23</v>
      </c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8"/>
      <c r="U223" s="222"/>
      <c r="V223" s="224"/>
      <c r="W223" s="223"/>
      <c r="X223" s="225"/>
      <c r="Y223" s="226">
        <f>COUNT(D223:W223)</f>
        <v>6</v>
      </c>
      <c r="Z223" s="274">
        <f>IF(Y223=0,0,AVERAGE(D223:W223))</f>
        <v>30.166666666666668</v>
      </c>
      <c r="AA223" s="274">
        <f>IF(Y223=0,0,IF(Y223&gt;7,AVERAGE(LARGE(D223:W223,{1,2,3,4,5,6,7,8})),0))</f>
        <v>0</v>
      </c>
      <c r="AB223" s="157">
        <f>IF(Y223=0,0,IF(Y223&gt;7,SUM(LARGE(D223:W223,{1,2,3,4,5,6,7,8})),0))</f>
        <v>0</v>
      </c>
    </row>
    <row r="224" spans="1:30">
      <c r="A224" s="234" t="s">
        <v>116</v>
      </c>
      <c r="B224" s="149" t="s">
        <v>6</v>
      </c>
      <c r="C224" s="221" t="s">
        <v>40</v>
      </c>
      <c r="D224" s="222"/>
      <c r="E224" s="223">
        <v>41</v>
      </c>
      <c r="F224" s="222">
        <v>45</v>
      </c>
      <c r="G224" s="222"/>
      <c r="H224" s="222"/>
      <c r="I224" s="222">
        <v>42</v>
      </c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4">
        <v>45</v>
      </c>
      <c r="W224" s="223">
        <v>42</v>
      </c>
      <c r="X224" s="225"/>
      <c r="Y224" s="226">
        <f>COUNT(D224:W224)</f>
        <v>5</v>
      </c>
      <c r="Z224" s="274">
        <f>IF(Y224=0,0,AVERAGE(D224:W224))</f>
        <v>43</v>
      </c>
      <c r="AA224" s="274">
        <f>IF(Y224=0,0,IF(Y224&gt;7,AVERAGE(LARGE(D224:W224,{1,2,3,4,5,6,7,8})),0))</f>
        <v>0</v>
      </c>
      <c r="AB224" s="157">
        <f>IF(Y224=0,0,IF(Y224&gt;7,SUM(LARGE(D224:W224,{1,2,3,4,5,6,7,8})),0))</f>
        <v>0</v>
      </c>
    </row>
    <row r="225" spans="1:28">
      <c r="A225" s="234" t="s">
        <v>376</v>
      </c>
      <c r="B225" s="149" t="s">
        <v>3</v>
      </c>
      <c r="C225" s="221" t="s">
        <v>40</v>
      </c>
      <c r="D225" s="222"/>
      <c r="E225" s="223">
        <v>42</v>
      </c>
      <c r="F225" s="222">
        <v>41</v>
      </c>
      <c r="G225" s="222">
        <v>41</v>
      </c>
      <c r="H225" s="222">
        <v>42</v>
      </c>
      <c r="I225" s="222">
        <v>43</v>
      </c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4"/>
      <c r="W225" s="223"/>
      <c r="X225" s="225"/>
      <c r="Y225" s="226">
        <f>COUNT(D225:W225)</f>
        <v>5</v>
      </c>
      <c r="Z225" s="274">
        <f>IF(Y225=0,0,AVERAGE(D225:W225))</f>
        <v>41.8</v>
      </c>
      <c r="AA225" s="274">
        <f>IF(Y225=0,0,IF(Y225&gt;7,AVERAGE(LARGE(D225:W225,{1,2,3,4,5,6,7,8})),0))</f>
        <v>0</v>
      </c>
      <c r="AB225" s="157">
        <f>IF(Y225=0,0,IF(Y225&gt;7,SUM(LARGE(D225:W225,{1,2,3,4,5,6,7,8})),0))</f>
        <v>0</v>
      </c>
    </row>
    <row r="226" spans="1:28">
      <c r="A226" s="234" t="s">
        <v>369</v>
      </c>
      <c r="B226" s="149" t="s">
        <v>9</v>
      </c>
      <c r="C226" s="221" t="s">
        <v>40</v>
      </c>
      <c r="D226" s="222">
        <v>34</v>
      </c>
      <c r="E226" s="223">
        <v>43</v>
      </c>
      <c r="F226" s="222">
        <v>41</v>
      </c>
      <c r="G226" s="222"/>
      <c r="H226" s="222">
        <v>44</v>
      </c>
      <c r="I226" s="222">
        <v>42</v>
      </c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4"/>
      <c r="W226" s="223"/>
      <c r="X226" s="225"/>
      <c r="Y226" s="226">
        <f>COUNT(D226:W226)</f>
        <v>5</v>
      </c>
      <c r="Z226" s="274">
        <f>IF(Y226=0,0,AVERAGE(D226:W226))</f>
        <v>40.799999999999997</v>
      </c>
      <c r="AA226" s="274">
        <f>IF(Y226=0,0,IF(Y226&gt;7,AVERAGE(LARGE(D226:W226,{1,2,3,4,5,6,7,8})),0))</f>
        <v>0</v>
      </c>
      <c r="AB226" s="157">
        <f>IF(Y226=0,0,IF(Y226&gt;7,SUM(LARGE(D226:W226,{1,2,3,4,5,6,7,8})),0))</f>
        <v>0</v>
      </c>
    </row>
    <row r="227" spans="1:28">
      <c r="A227" s="234" t="s">
        <v>199</v>
      </c>
      <c r="B227" s="149" t="s">
        <v>8</v>
      </c>
      <c r="C227" s="221" t="s">
        <v>40</v>
      </c>
      <c r="D227" s="222"/>
      <c r="E227" s="223">
        <v>41</v>
      </c>
      <c r="F227" s="222"/>
      <c r="G227" s="222">
        <v>34</v>
      </c>
      <c r="H227" s="222">
        <v>43</v>
      </c>
      <c r="I227" s="222">
        <v>41</v>
      </c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4">
        <v>42</v>
      </c>
      <c r="W227" s="223"/>
      <c r="X227" s="225"/>
      <c r="Y227" s="226">
        <f>COUNT(D227:W227)</f>
        <v>5</v>
      </c>
      <c r="Z227" s="274">
        <f>IF(Y227=0,0,AVERAGE(D227:W227))</f>
        <v>40.200000000000003</v>
      </c>
      <c r="AA227" s="274">
        <f>IF(Y227=0,0,IF(Y227&gt;7,AVERAGE(LARGE(D227:W227,{1,2,3,4,5,6,7,8})),0))</f>
        <v>0</v>
      </c>
      <c r="AB227" s="157">
        <f>IF(Y227=0,0,IF(Y227&gt;7,SUM(LARGE(D227:W227,{1,2,3,4,5,6,7,8})),0))</f>
        <v>0</v>
      </c>
    </row>
    <row r="228" spans="1:28">
      <c r="A228" s="234" t="s">
        <v>537</v>
      </c>
      <c r="B228" s="149" t="s">
        <v>3</v>
      </c>
      <c r="C228" s="221" t="s">
        <v>40</v>
      </c>
      <c r="D228" s="222">
        <v>41</v>
      </c>
      <c r="E228" s="223"/>
      <c r="F228" s="222">
        <v>37</v>
      </c>
      <c r="G228" s="222">
        <v>38</v>
      </c>
      <c r="H228" s="222"/>
      <c r="I228" s="222">
        <v>44</v>
      </c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4">
        <v>41</v>
      </c>
      <c r="W228" s="223"/>
      <c r="X228" s="225"/>
      <c r="Y228" s="226">
        <f>COUNT(D228:W228)</f>
        <v>5</v>
      </c>
      <c r="Z228" s="274">
        <f>IF(Y228=0,0,AVERAGE(D228:W228))</f>
        <v>40.200000000000003</v>
      </c>
      <c r="AA228" s="274">
        <f>IF(Y228=0,0,IF(Y228&gt;7,AVERAGE(LARGE(D228:W228,{1,2,3,4,5,6,7,8})),0))</f>
        <v>0</v>
      </c>
      <c r="AB228" s="157">
        <f>IF(Y228=0,0,IF(Y228&gt;7,SUM(LARGE(D228:W228,{1,2,3,4,5,6,7,8})),0))</f>
        <v>0</v>
      </c>
    </row>
    <row r="229" spans="1:28">
      <c r="A229" s="234" t="s">
        <v>506</v>
      </c>
      <c r="B229" s="149" t="s">
        <v>10</v>
      </c>
      <c r="C229" s="221" t="s">
        <v>40</v>
      </c>
      <c r="D229" s="222">
        <v>33</v>
      </c>
      <c r="E229" s="223">
        <v>38</v>
      </c>
      <c r="F229" s="222"/>
      <c r="G229" s="222">
        <v>37</v>
      </c>
      <c r="H229" s="222">
        <v>47</v>
      </c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4">
        <v>44</v>
      </c>
      <c r="W229" s="223"/>
      <c r="X229" s="225"/>
      <c r="Y229" s="226">
        <f>COUNT(D229:W229)</f>
        <v>5</v>
      </c>
      <c r="Z229" s="274">
        <f>IF(Y229=0,0,AVERAGE(D229:W229))</f>
        <v>39.799999999999997</v>
      </c>
      <c r="AA229" s="274">
        <f>IF(Y229=0,0,IF(Y229&gt;7,AVERAGE(LARGE(D229:W229,{1,2,3,4,5,6,7,8})),0))</f>
        <v>0</v>
      </c>
      <c r="AB229" s="157">
        <f>IF(Y229=0,0,IF(Y229&gt;7,SUM(LARGE(D229:W229,{1,2,3,4,5,6,7,8})),0))</f>
        <v>0</v>
      </c>
    </row>
    <row r="230" spans="1:28">
      <c r="A230" s="234" t="s">
        <v>287</v>
      </c>
      <c r="B230" s="149" t="s">
        <v>3</v>
      </c>
      <c r="C230" s="221" t="s">
        <v>40</v>
      </c>
      <c r="D230" s="222"/>
      <c r="E230" s="223">
        <v>40</v>
      </c>
      <c r="F230" s="222">
        <v>40</v>
      </c>
      <c r="G230" s="222">
        <v>41</v>
      </c>
      <c r="H230" s="222">
        <v>31</v>
      </c>
      <c r="I230" s="222">
        <v>39</v>
      </c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4"/>
      <c r="W230" s="223"/>
      <c r="X230" s="225"/>
      <c r="Y230" s="226">
        <f>COUNT(D230:W230)</f>
        <v>5</v>
      </c>
      <c r="Z230" s="274">
        <f>IF(Y230=0,0,AVERAGE(D230:W230))</f>
        <v>38.200000000000003</v>
      </c>
      <c r="AA230" s="274">
        <f>IF(Y230=0,0,IF(Y230&gt;7,AVERAGE(LARGE(D230:W230,{1,2,3,4,5,6,7,8})),0))</f>
        <v>0</v>
      </c>
      <c r="AB230" s="157">
        <f>IF(Y230=0,0,IF(Y230&gt;7,SUM(LARGE(D230:W230,{1,2,3,4,5,6,7,8})),0))</f>
        <v>0</v>
      </c>
    </row>
    <row r="231" spans="1:28">
      <c r="A231" s="234" t="s">
        <v>502</v>
      </c>
      <c r="B231" s="149" t="s">
        <v>9</v>
      </c>
      <c r="C231" s="221" t="s">
        <v>40</v>
      </c>
      <c r="D231" s="222">
        <v>43</v>
      </c>
      <c r="E231" s="223">
        <v>36</v>
      </c>
      <c r="F231" s="222">
        <v>37</v>
      </c>
      <c r="G231" s="222">
        <v>30</v>
      </c>
      <c r="H231" s="222">
        <v>37</v>
      </c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4"/>
      <c r="W231" s="223"/>
      <c r="X231" s="225"/>
      <c r="Y231" s="226">
        <f>COUNT(D231:W231)</f>
        <v>5</v>
      </c>
      <c r="Z231" s="274">
        <f>IF(Y231=0,0,AVERAGE(D231:W231))</f>
        <v>36.6</v>
      </c>
      <c r="AA231" s="274">
        <f>IF(Y231=0,0,IF(Y231&gt;7,AVERAGE(LARGE(D231:W231,{1,2,3,4,5,6,7,8})),0))</f>
        <v>0</v>
      </c>
      <c r="AB231" s="157">
        <f>IF(Y231=0,0,IF(Y231&gt;7,SUM(LARGE(D231:W231,{1,2,3,4,5,6,7,8})),0))</f>
        <v>0</v>
      </c>
    </row>
    <row r="232" spans="1:28">
      <c r="A232" s="252" t="s">
        <v>77</v>
      </c>
      <c r="B232" s="246" t="s">
        <v>631</v>
      </c>
      <c r="C232" s="247" t="s">
        <v>40</v>
      </c>
      <c r="D232" s="223">
        <v>38</v>
      </c>
      <c r="E232" s="223">
        <v>35</v>
      </c>
      <c r="F232" s="223">
        <v>38</v>
      </c>
      <c r="G232" s="223">
        <v>38</v>
      </c>
      <c r="H232" s="223">
        <v>31</v>
      </c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4"/>
      <c r="W232" s="223"/>
      <c r="X232" s="225"/>
      <c r="Y232" s="226">
        <f>COUNT(D232:W232)</f>
        <v>5</v>
      </c>
      <c r="Z232" s="274">
        <f>IF(Y232=0,0,AVERAGE(D232:W232))</f>
        <v>36</v>
      </c>
      <c r="AA232" s="274">
        <f>IF(Y232=0,0,IF(Y232&gt;7,AVERAGE(LARGE(D232:W232,{1,2,3,4,5,6,7,8})),0))</f>
        <v>0</v>
      </c>
      <c r="AB232" s="157">
        <f>IF(Y232=0,0,IF(Y232&gt;7,SUM(LARGE(D232:W232,{1,2,3,4,5,6,7,8})),0))</f>
        <v>0</v>
      </c>
    </row>
    <row r="233" spans="1:28">
      <c r="A233" s="234" t="s">
        <v>167</v>
      </c>
      <c r="B233" s="149" t="s">
        <v>9</v>
      </c>
      <c r="C233" s="221" t="s">
        <v>40</v>
      </c>
      <c r="D233" s="222">
        <v>32</v>
      </c>
      <c r="E233" s="223">
        <v>35</v>
      </c>
      <c r="F233" s="222"/>
      <c r="G233" s="222">
        <v>25</v>
      </c>
      <c r="H233" s="222">
        <v>34</v>
      </c>
      <c r="I233" s="222">
        <v>35</v>
      </c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4"/>
      <c r="W233" s="223"/>
      <c r="X233" s="225"/>
      <c r="Y233" s="226">
        <f>COUNT(D233:W233)</f>
        <v>5</v>
      </c>
      <c r="Z233" s="274">
        <f>IF(Y233=0,0,AVERAGE(D233:W233))</f>
        <v>32.200000000000003</v>
      </c>
      <c r="AA233" s="274">
        <f>IF(Y233=0,0,IF(Y233&gt;7,AVERAGE(LARGE(D233:W233,{1,2,3,4,5,6,7,8})),0))</f>
        <v>0</v>
      </c>
      <c r="AB233" s="157">
        <f>IF(Y233=0,0,IF(Y233&gt;7,SUM(LARGE(D233:W233,{1,2,3,4,5,6,7,8})),0))</f>
        <v>0</v>
      </c>
    </row>
    <row r="234" spans="1:28">
      <c r="A234" s="234" t="s">
        <v>413</v>
      </c>
      <c r="B234" s="149" t="s">
        <v>5</v>
      </c>
      <c r="C234" s="221" t="s">
        <v>40</v>
      </c>
      <c r="D234" s="222"/>
      <c r="E234" s="223"/>
      <c r="F234" s="222">
        <v>43</v>
      </c>
      <c r="G234" s="222">
        <v>45</v>
      </c>
      <c r="H234" s="222">
        <v>38</v>
      </c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4">
        <v>45</v>
      </c>
      <c r="W234" s="223"/>
      <c r="X234" s="225"/>
      <c r="Y234" s="226">
        <f>COUNT(D234:W234)</f>
        <v>4</v>
      </c>
      <c r="Z234" s="274">
        <f>IF(Y234=0,0,AVERAGE(D234:W234))</f>
        <v>42.75</v>
      </c>
      <c r="AA234" s="274">
        <f>IF(Y234=0,0,IF(Y234&gt;7,AVERAGE(LARGE(D234:W234,{1,2,3,4,5,6,7,8})),0))</f>
        <v>0</v>
      </c>
      <c r="AB234" s="157">
        <f>IF(Y234=0,0,IF(Y234&gt;7,SUM(LARGE(D234:W234,{1,2,3,4,5,6,7,8})),0))</f>
        <v>0</v>
      </c>
    </row>
    <row r="235" spans="1:28">
      <c r="A235" s="234" t="s">
        <v>248</v>
      </c>
      <c r="B235" s="149" t="s">
        <v>5</v>
      </c>
      <c r="C235" s="221" t="s">
        <v>40</v>
      </c>
      <c r="D235" s="222">
        <v>43</v>
      </c>
      <c r="E235" s="223">
        <v>41</v>
      </c>
      <c r="F235" s="222">
        <v>41</v>
      </c>
      <c r="G235" s="222">
        <v>38</v>
      </c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4"/>
      <c r="W235" s="223"/>
      <c r="X235" s="225"/>
      <c r="Y235" s="226">
        <f>COUNT(D235:W235)</f>
        <v>4</v>
      </c>
      <c r="Z235" s="274">
        <f>IF(Y235=0,0,AVERAGE(D235:W235))</f>
        <v>40.75</v>
      </c>
      <c r="AA235" s="274">
        <f>IF(Y235=0,0,IF(Y235&gt;7,AVERAGE(LARGE(D235:W235,{1,2,3,4,5,6,7,8})),0))</f>
        <v>0</v>
      </c>
      <c r="AB235" s="157">
        <f>IF(Y235=0,0,IF(Y235&gt;7,SUM(LARGE(D235:W235,{1,2,3,4,5,6,7,8})),0))</f>
        <v>0</v>
      </c>
    </row>
    <row r="236" spans="1:28">
      <c r="A236" s="234" t="s">
        <v>639</v>
      </c>
      <c r="B236" s="149" t="s">
        <v>3</v>
      </c>
      <c r="C236" s="221" t="s">
        <v>40</v>
      </c>
      <c r="D236" s="222"/>
      <c r="E236" s="223"/>
      <c r="F236" s="222">
        <v>35</v>
      </c>
      <c r="G236" s="222">
        <v>44</v>
      </c>
      <c r="H236" s="222">
        <v>37</v>
      </c>
      <c r="I236" s="222">
        <v>43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4"/>
      <c r="W236" s="223"/>
      <c r="X236" s="225"/>
      <c r="Y236" s="226">
        <f>COUNT(D236:W236)</f>
        <v>4</v>
      </c>
      <c r="Z236" s="274">
        <f>IF(Y236=0,0,AVERAGE(D236:W236))</f>
        <v>39.75</v>
      </c>
      <c r="AA236" s="274">
        <f>IF(Y236=0,0,IF(Y236&gt;7,AVERAGE(LARGE(D236:W236,{1,2,3,4,5,6,7,8})),0))</f>
        <v>0</v>
      </c>
      <c r="AB236" s="157">
        <f>IF(Y236=0,0,IF(Y236&gt;7,SUM(LARGE(D236:W236,{1,2,3,4,5,6,7,8})),0))</f>
        <v>0</v>
      </c>
    </row>
    <row r="237" spans="1:28">
      <c r="A237" s="234" t="s">
        <v>237</v>
      </c>
      <c r="B237" s="149" t="s">
        <v>3</v>
      </c>
      <c r="C237" s="221" t="s">
        <v>40</v>
      </c>
      <c r="D237" s="222"/>
      <c r="E237" s="223"/>
      <c r="F237" s="222">
        <v>37</v>
      </c>
      <c r="G237" s="222">
        <v>32</v>
      </c>
      <c r="H237" s="222">
        <v>43</v>
      </c>
      <c r="I237" s="222">
        <v>41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4"/>
      <c r="W237" s="223"/>
      <c r="X237" s="225"/>
      <c r="Y237" s="226">
        <f>COUNT(D237:W237)</f>
        <v>4</v>
      </c>
      <c r="Z237" s="274">
        <f>IF(Y237=0,0,AVERAGE(D237:W237))</f>
        <v>38.25</v>
      </c>
      <c r="AA237" s="274">
        <f>IF(Y237=0,0,IF(Y237&gt;7,AVERAGE(LARGE(D237:W237,{1,2,3,4,5,6,7,8})),0))</f>
        <v>0</v>
      </c>
      <c r="AB237" s="157">
        <f>IF(Y237=0,0,IF(Y237&gt;7,SUM(LARGE(D237:W237,{1,2,3,4,5,6,7,8})),0))</f>
        <v>0</v>
      </c>
    </row>
    <row r="238" spans="1:28">
      <c r="A238" s="234" t="s">
        <v>153</v>
      </c>
      <c r="B238" s="149" t="s">
        <v>6</v>
      </c>
      <c r="C238" s="221" t="s">
        <v>40</v>
      </c>
      <c r="D238" s="222"/>
      <c r="E238" s="223">
        <v>38</v>
      </c>
      <c r="F238" s="222">
        <v>39</v>
      </c>
      <c r="G238" s="222">
        <v>36</v>
      </c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4">
        <v>34</v>
      </c>
      <c r="W238" s="223"/>
      <c r="X238" s="225"/>
      <c r="Y238" s="226">
        <f>COUNT(D238:W238)</f>
        <v>4</v>
      </c>
      <c r="Z238" s="274">
        <f>IF(Y238=0,0,AVERAGE(D238:W238))</f>
        <v>36.75</v>
      </c>
      <c r="AA238" s="274">
        <f>IF(Y238=0,0,IF(Y238&gt;7,AVERAGE(LARGE(D238:W238,{1,2,3,4,5,6,7,8})),0))</f>
        <v>0</v>
      </c>
      <c r="AB238" s="157">
        <f>IF(Y238=0,0,IF(Y238&gt;7,SUM(LARGE(D238:W238,{1,2,3,4,5,6,7,8})),0))</f>
        <v>0</v>
      </c>
    </row>
    <row r="239" spans="1:28">
      <c r="A239" s="234" t="s">
        <v>219</v>
      </c>
      <c r="B239" s="149" t="s">
        <v>4</v>
      </c>
      <c r="C239" s="221" t="s">
        <v>40</v>
      </c>
      <c r="D239" s="222"/>
      <c r="E239" s="223">
        <v>36</v>
      </c>
      <c r="F239" s="222">
        <v>31</v>
      </c>
      <c r="G239" s="222">
        <v>37</v>
      </c>
      <c r="H239" s="222">
        <v>40</v>
      </c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4"/>
      <c r="W239" s="223"/>
      <c r="X239" s="225"/>
      <c r="Y239" s="226">
        <f>COUNT(D239:W239)</f>
        <v>4</v>
      </c>
      <c r="Z239" s="274">
        <f>IF(Y239=0,0,AVERAGE(D239:W239))</f>
        <v>36</v>
      </c>
      <c r="AA239" s="274">
        <f>IF(Y239=0,0,IF(Y239&gt;7,AVERAGE(LARGE(D239:W239,{1,2,3,4,5,6,7,8})),0))</f>
        <v>0</v>
      </c>
      <c r="AB239" s="157">
        <f>IF(Y239=0,0,IF(Y239&gt;7,SUM(LARGE(D239:W239,{1,2,3,4,5,6,7,8})),0))</f>
        <v>0</v>
      </c>
    </row>
    <row r="240" spans="1:28">
      <c r="A240" s="234" t="s">
        <v>216</v>
      </c>
      <c r="B240" s="149" t="s">
        <v>8</v>
      </c>
      <c r="C240" s="221" t="s">
        <v>40</v>
      </c>
      <c r="D240" s="222"/>
      <c r="E240" s="223"/>
      <c r="F240" s="222">
        <v>35</v>
      </c>
      <c r="G240" s="222"/>
      <c r="H240" s="222"/>
      <c r="I240" s="222">
        <v>36</v>
      </c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4">
        <v>37</v>
      </c>
      <c r="W240" s="223">
        <v>35</v>
      </c>
      <c r="X240" s="225"/>
      <c r="Y240" s="226">
        <f>COUNT(D240:W240)</f>
        <v>4</v>
      </c>
      <c r="Z240" s="274">
        <f>IF(Y240=0,0,AVERAGE(D240:W240))</f>
        <v>35.75</v>
      </c>
      <c r="AA240" s="274">
        <f>IF(Y240=0,0,IF(Y240&gt;7,AVERAGE(LARGE(D240:W240,{1,2,3,4,5,6,7,8})),0))</f>
        <v>0</v>
      </c>
      <c r="AB240" s="157">
        <f>IF(Y240=0,0,IF(Y240&gt;7,SUM(LARGE(D240:W240,{1,2,3,4,5,6,7,8})),0))</f>
        <v>0</v>
      </c>
    </row>
    <row r="241" spans="1:28">
      <c r="A241" s="253" t="s">
        <v>486</v>
      </c>
      <c r="B241" s="225" t="s">
        <v>10</v>
      </c>
      <c r="C241" s="221" t="s">
        <v>40</v>
      </c>
      <c r="D241" s="222">
        <v>38</v>
      </c>
      <c r="E241" s="223">
        <v>37</v>
      </c>
      <c r="F241" s="222">
        <v>37</v>
      </c>
      <c r="G241" s="222">
        <v>29</v>
      </c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4"/>
      <c r="W241" s="223"/>
      <c r="X241" s="225"/>
      <c r="Y241" s="226">
        <f>COUNT(D241:W241)</f>
        <v>4</v>
      </c>
      <c r="Z241" s="274">
        <f>IF(Y241=0,0,AVERAGE(D241:W241))</f>
        <v>35.25</v>
      </c>
      <c r="AA241" s="274">
        <f>IF(Y241=0,0,IF(Y241&gt;7,AVERAGE(LARGE(D241:W241,{1,2,3,4,5,6,7,8})),0))</f>
        <v>0</v>
      </c>
      <c r="AB241" s="157">
        <f>IF(Y241=0,0,IF(Y241&gt;7,SUM(LARGE(D241:W241,{1,2,3,4,5,6,7,8})),0))</f>
        <v>0</v>
      </c>
    </row>
    <row r="242" spans="1:28">
      <c r="A242" s="251" t="s">
        <v>174</v>
      </c>
      <c r="B242" s="222" t="s">
        <v>4</v>
      </c>
      <c r="C242" s="245" t="s">
        <v>40</v>
      </c>
      <c r="D242" s="222">
        <v>26</v>
      </c>
      <c r="E242" s="223"/>
      <c r="F242" s="222">
        <v>33</v>
      </c>
      <c r="G242" s="222">
        <v>24</v>
      </c>
      <c r="H242" s="222">
        <v>26</v>
      </c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4"/>
      <c r="W242" s="223"/>
      <c r="X242" s="225"/>
      <c r="Y242" s="226">
        <f>COUNT(D242:W242)</f>
        <v>4</v>
      </c>
      <c r="Z242" s="274">
        <f>IF(Y242=0,0,AVERAGE(D242:W242))</f>
        <v>27.25</v>
      </c>
      <c r="AA242" s="274">
        <f>IF(Y242=0,0,IF(Y242&gt;7,AVERAGE(LARGE(D242:W242,{1,2,3,4,5,6,7,8})),0))</f>
        <v>0</v>
      </c>
      <c r="AB242" s="157">
        <f>IF(Y242=0,0,IF(Y242&gt;7,SUM(LARGE(D242:W242,{1,2,3,4,5,6,7,8})),0))</f>
        <v>0</v>
      </c>
    </row>
    <row r="243" spans="1:28">
      <c r="A243" s="234" t="s">
        <v>644</v>
      </c>
      <c r="B243" s="149" t="s">
        <v>631</v>
      </c>
      <c r="C243" s="221" t="s">
        <v>40</v>
      </c>
      <c r="D243" s="222"/>
      <c r="E243" s="223"/>
      <c r="F243" s="222">
        <v>43</v>
      </c>
      <c r="G243" s="222">
        <v>46</v>
      </c>
      <c r="H243" s="222">
        <v>39</v>
      </c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4"/>
      <c r="W243" s="223"/>
      <c r="X243" s="225"/>
      <c r="Y243" s="226">
        <f>COUNT(D243:W243)</f>
        <v>3</v>
      </c>
      <c r="Z243" s="274">
        <f>IF(Y243=0,0,AVERAGE(D243:W243))</f>
        <v>42.666666666666664</v>
      </c>
      <c r="AA243" s="274">
        <f>IF(Y243=0,0,IF(Y243&gt;7,AVERAGE(LARGE(D243:W243,{1,2,3,4,5,6,7,8})),0))</f>
        <v>0</v>
      </c>
      <c r="AB243" s="157">
        <f>IF(Y243=0,0,IF(Y243&gt;7,SUM(LARGE(D243:W243,{1,2,3,4,5,6,7,8})),0))</f>
        <v>0</v>
      </c>
    </row>
    <row r="244" spans="1:28">
      <c r="A244" s="234" t="s">
        <v>183</v>
      </c>
      <c r="B244" s="149" t="s">
        <v>3</v>
      </c>
      <c r="C244" s="221" t="s">
        <v>40</v>
      </c>
      <c r="D244" s="222"/>
      <c r="E244" s="223"/>
      <c r="F244" s="222">
        <v>43</v>
      </c>
      <c r="G244" s="222"/>
      <c r="H244" s="222">
        <v>40</v>
      </c>
      <c r="I244" s="222">
        <v>39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4"/>
      <c r="W244" s="223"/>
      <c r="X244" s="225"/>
      <c r="Y244" s="226">
        <f>COUNT(D244:W244)</f>
        <v>3</v>
      </c>
      <c r="Z244" s="274">
        <f>IF(Y244=0,0,AVERAGE(D244:W244))</f>
        <v>40.666666666666664</v>
      </c>
      <c r="AA244" s="274">
        <f>IF(Y244=0,0,IF(Y244&gt;7,AVERAGE(LARGE(D244:W244,{1,2,3,4,5,6,7,8})),0))</f>
        <v>0</v>
      </c>
      <c r="AB244" s="157">
        <f>IF(Y244=0,0,IF(Y244&gt;7,SUM(LARGE(D244:W244,{1,2,3,4,5,6,7,8})),0))</f>
        <v>0</v>
      </c>
    </row>
    <row r="245" spans="1:28">
      <c r="A245" s="234" t="s">
        <v>148</v>
      </c>
      <c r="B245" s="149" t="s">
        <v>9</v>
      </c>
      <c r="C245" s="221" t="s">
        <v>40</v>
      </c>
      <c r="D245" s="222"/>
      <c r="E245" s="223"/>
      <c r="F245" s="222">
        <v>36</v>
      </c>
      <c r="G245" s="222">
        <v>39</v>
      </c>
      <c r="H245" s="222">
        <v>38</v>
      </c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4"/>
      <c r="W245" s="223"/>
      <c r="X245" s="225"/>
      <c r="Y245" s="226">
        <f>COUNT(D245:W245)</f>
        <v>3</v>
      </c>
      <c r="Z245" s="274">
        <f>IF(Y245=0,0,AVERAGE(D245:W245))</f>
        <v>37.666666666666664</v>
      </c>
      <c r="AA245" s="274">
        <f>IF(Y245=0,0,IF(Y245&gt;7,AVERAGE(LARGE(D245:W245,{1,2,3,4,5,6,7,8})),0))</f>
        <v>0</v>
      </c>
      <c r="AB245" s="157">
        <f>IF(Y245=0,0,IF(Y245&gt;7,SUM(LARGE(D245:W245,{1,2,3,4,5,6,7,8})),0))</f>
        <v>0</v>
      </c>
    </row>
    <row r="246" spans="1:28">
      <c r="A246" s="254" t="s">
        <v>162</v>
      </c>
      <c r="B246" s="149" t="s">
        <v>3</v>
      </c>
      <c r="C246" s="221" t="s">
        <v>40</v>
      </c>
      <c r="D246" s="222"/>
      <c r="E246" s="223"/>
      <c r="F246" s="222">
        <v>41</v>
      </c>
      <c r="G246" s="222">
        <v>39</v>
      </c>
      <c r="H246" s="222">
        <v>32</v>
      </c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4"/>
      <c r="W246" s="223"/>
      <c r="X246" s="225"/>
      <c r="Y246" s="226">
        <f>COUNT(D246:W246)</f>
        <v>3</v>
      </c>
      <c r="Z246" s="274">
        <f>IF(Y246=0,0,AVERAGE(D246:W246))</f>
        <v>37.333333333333336</v>
      </c>
      <c r="AA246" s="274">
        <f>IF(Y246=0,0,IF(Y246&gt;7,AVERAGE(LARGE(D246:W246,{1,2,3,4,5,6,7,8})),0))</f>
        <v>0</v>
      </c>
      <c r="AB246" s="157">
        <f>IF(Y246=0,0,IF(Y246&gt;7,SUM(LARGE(D246:W246,{1,2,3,4,5,6,7,8})),0))</f>
        <v>0</v>
      </c>
    </row>
    <row r="247" spans="1:28">
      <c r="A247" s="234" t="s">
        <v>442</v>
      </c>
      <c r="B247" s="149" t="s">
        <v>3</v>
      </c>
      <c r="C247" s="221" t="s">
        <v>40</v>
      </c>
      <c r="D247" s="222"/>
      <c r="E247" s="223">
        <v>38</v>
      </c>
      <c r="F247" s="222">
        <v>36</v>
      </c>
      <c r="G247" s="222">
        <v>38</v>
      </c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4"/>
      <c r="W247" s="223"/>
      <c r="X247" s="225"/>
      <c r="Y247" s="226">
        <f>COUNT(D247:W247)</f>
        <v>3</v>
      </c>
      <c r="Z247" s="274">
        <f>IF(Y247=0,0,AVERAGE(D247:W247))</f>
        <v>37.333333333333336</v>
      </c>
      <c r="AA247" s="274">
        <f>IF(Y247=0,0,IF(Y247&gt;7,AVERAGE(LARGE(D247:W247,{1,2,3,4,5,6,7,8})),0))</f>
        <v>0</v>
      </c>
      <c r="AB247" s="157">
        <f>IF(Y247=0,0,IF(Y247&gt;7,SUM(LARGE(D247:W247,{1,2,3,4,5,6,7,8})),0))</f>
        <v>0</v>
      </c>
    </row>
    <row r="248" spans="1:28">
      <c r="A248" s="234" t="s">
        <v>432</v>
      </c>
      <c r="B248" s="149" t="s">
        <v>6</v>
      </c>
      <c r="C248" s="221" t="s">
        <v>40</v>
      </c>
      <c r="D248" s="222"/>
      <c r="E248" s="223">
        <v>37</v>
      </c>
      <c r="F248" s="222"/>
      <c r="G248" s="222">
        <v>27</v>
      </c>
      <c r="H248" s="222"/>
      <c r="I248" s="222">
        <v>35</v>
      </c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4"/>
      <c r="W248" s="223"/>
      <c r="X248" s="225"/>
      <c r="Y248" s="226">
        <f>COUNT(D248:W248)</f>
        <v>3</v>
      </c>
      <c r="Z248" s="274">
        <f>IF(Y248=0,0,AVERAGE(D248:W248))</f>
        <v>33</v>
      </c>
      <c r="AA248" s="274">
        <f>IF(Y248=0,0,IF(Y248&gt;7,AVERAGE(LARGE(D248:W248,{1,2,3,4,5,6,7,8})),0))</f>
        <v>0</v>
      </c>
      <c r="AB248" s="157">
        <f>IF(Y248=0,0,IF(Y248&gt;7,SUM(LARGE(D248:W248,{1,2,3,4,5,6,7,8})),0))</f>
        <v>0</v>
      </c>
    </row>
    <row r="249" spans="1:28">
      <c r="A249" s="234" t="s">
        <v>288</v>
      </c>
      <c r="B249" s="149" t="s">
        <v>5</v>
      </c>
      <c r="C249" s="221" t="s">
        <v>40</v>
      </c>
      <c r="D249" s="222">
        <v>29</v>
      </c>
      <c r="E249" s="223">
        <v>25</v>
      </c>
      <c r="F249" s="222"/>
      <c r="G249" s="222"/>
      <c r="H249" s="222">
        <v>35</v>
      </c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4"/>
      <c r="W249" s="223"/>
      <c r="X249" s="225"/>
      <c r="Y249" s="226">
        <f>COUNT(D249:W249)</f>
        <v>3</v>
      </c>
      <c r="Z249" s="274">
        <f>IF(Y249=0,0,AVERAGE(D249:W249))</f>
        <v>29.666666666666668</v>
      </c>
      <c r="AA249" s="274">
        <f>IF(Y249=0,0,IF(Y249&gt;7,AVERAGE(LARGE(D249:W249,{1,2,3,4,5,6,7,8})),0))</f>
        <v>0</v>
      </c>
      <c r="AB249" s="157">
        <f>IF(Y249=0,0,IF(Y249&gt;7,SUM(LARGE(D249:W249,{1,2,3,4,5,6,7,8})),0))</f>
        <v>0</v>
      </c>
    </row>
    <row r="250" spans="1:28">
      <c r="A250" s="234" t="s">
        <v>43</v>
      </c>
      <c r="B250" s="149" t="s">
        <v>7</v>
      </c>
      <c r="C250" s="221" t="s">
        <v>40</v>
      </c>
      <c r="D250" s="222"/>
      <c r="E250" s="223">
        <v>23</v>
      </c>
      <c r="F250" s="222">
        <v>32</v>
      </c>
      <c r="G250" s="222"/>
      <c r="H250" s="222"/>
      <c r="I250" s="222">
        <v>32</v>
      </c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4"/>
      <c r="W250" s="223"/>
      <c r="X250" s="225"/>
      <c r="Y250" s="226">
        <f>COUNT(D250:W250)</f>
        <v>3</v>
      </c>
      <c r="Z250" s="274">
        <f>IF(Y250=0,0,AVERAGE(D250:W250))</f>
        <v>29</v>
      </c>
      <c r="AA250" s="274">
        <f>IF(Y250=0,0,IF(Y250&gt;7,AVERAGE(LARGE(D250:W250,{1,2,3,4,5,6,7,8})),0))</f>
        <v>0</v>
      </c>
      <c r="AB250" s="157">
        <f>IF(Y250=0,0,IF(Y250&gt;7,SUM(LARGE(D250:W250,{1,2,3,4,5,6,7,8})),0))</f>
        <v>0</v>
      </c>
    </row>
    <row r="251" spans="1:28">
      <c r="A251" s="234" t="s">
        <v>238</v>
      </c>
      <c r="B251" s="149" t="s">
        <v>8</v>
      </c>
      <c r="C251" s="221" t="s">
        <v>40</v>
      </c>
      <c r="D251" s="222"/>
      <c r="E251" s="223"/>
      <c r="F251" s="222"/>
      <c r="G251" s="222"/>
      <c r="H251" s="222"/>
      <c r="I251" s="222">
        <v>45</v>
      </c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4">
        <v>41</v>
      </c>
      <c r="W251" s="223"/>
      <c r="X251" s="225"/>
      <c r="Y251" s="226">
        <f>COUNT(D251:W251)</f>
        <v>2</v>
      </c>
      <c r="Z251" s="274">
        <f>IF(Y251=0,0,AVERAGE(D251:W251))</f>
        <v>43</v>
      </c>
      <c r="AA251" s="274">
        <f>IF(Y251=0,0,IF(Y251&gt;7,AVERAGE(LARGE(D251:W251,{1,2,3,4,5,6,7,8})),0))</f>
        <v>0</v>
      </c>
      <c r="AB251" s="157">
        <f>IF(Y251=0,0,IF(Y251&gt;7,SUM(LARGE(D251:W251,{1,2,3,4,5,6,7,8})),0))</f>
        <v>0</v>
      </c>
    </row>
    <row r="252" spans="1:28">
      <c r="A252" s="234" t="s">
        <v>255</v>
      </c>
      <c r="B252" s="149" t="s">
        <v>9</v>
      </c>
      <c r="C252" s="243" t="s">
        <v>40</v>
      </c>
      <c r="D252" s="222"/>
      <c r="E252" s="223">
        <v>39</v>
      </c>
      <c r="F252" s="222"/>
      <c r="G252" s="222"/>
      <c r="H252" s="222"/>
      <c r="I252" s="222">
        <v>44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4"/>
      <c r="W252" s="223"/>
      <c r="X252" s="225"/>
      <c r="Y252" s="226">
        <f>COUNT(D252:W252)</f>
        <v>2</v>
      </c>
      <c r="Z252" s="274">
        <f>IF(Y252=0,0,AVERAGE(D252:W252))</f>
        <v>41.5</v>
      </c>
      <c r="AA252" s="274">
        <f>IF(Y252=0,0,IF(Y252&gt;7,AVERAGE(LARGE(D252:W252,{1,2,3,4,5,6,7,8})),0))</f>
        <v>0</v>
      </c>
      <c r="AB252" s="157">
        <f>IF(Y252=0,0,IF(Y252&gt;7,SUM(LARGE(D252:W252,{1,2,3,4,5,6,7,8})),0))</f>
        <v>0</v>
      </c>
    </row>
    <row r="253" spans="1:28">
      <c r="A253" s="234" t="s">
        <v>635</v>
      </c>
      <c r="B253" s="149" t="s">
        <v>631</v>
      </c>
      <c r="C253" s="221" t="s">
        <v>40</v>
      </c>
      <c r="D253" s="222"/>
      <c r="E253" s="223"/>
      <c r="F253" s="222">
        <v>40</v>
      </c>
      <c r="G253" s="222">
        <v>41</v>
      </c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4"/>
      <c r="W253" s="223"/>
      <c r="X253" s="225"/>
      <c r="Y253" s="226">
        <f>COUNT(D253:W253)</f>
        <v>2</v>
      </c>
      <c r="Z253" s="274">
        <f>IF(Y253=0,0,AVERAGE(D253:W253))</f>
        <v>40.5</v>
      </c>
      <c r="AA253" s="274">
        <f>IF(Y253=0,0,IF(Y253&gt;7,AVERAGE(LARGE(D253:W253,{1,2,3,4,5,6,7,8})),0))</f>
        <v>0</v>
      </c>
      <c r="AB253" s="157">
        <f>IF(Y253=0,0,IF(Y253&gt;7,SUM(LARGE(D253:W253,{1,2,3,4,5,6,7,8})),0))</f>
        <v>0</v>
      </c>
    </row>
    <row r="254" spans="1:28">
      <c r="A254" s="253" t="s">
        <v>328</v>
      </c>
      <c r="B254" s="225" t="s">
        <v>7</v>
      </c>
      <c r="C254" s="221" t="s">
        <v>40</v>
      </c>
      <c r="D254" s="222"/>
      <c r="E254" s="223"/>
      <c r="F254" s="222"/>
      <c r="G254" s="222">
        <v>39</v>
      </c>
      <c r="H254" s="222"/>
      <c r="I254" s="222">
        <v>40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4"/>
      <c r="W254" s="223"/>
      <c r="X254" s="225"/>
      <c r="Y254" s="226">
        <f>COUNT(D254:W254)</f>
        <v>2</v>
      </c>
      <c r="Z254" s="274">
        <f>IF(Y254=0,0,AVERAGE(D254:W254))</f>
        <v>39.5</v>
      </c>
      <c r="AA254" s="274">
        <f>IF(Y254=0,0,IF(Y254&gt;7,AVERAGE(LARGE(D254:W254,{1,2,3,4,5,6,7,8})),0))</f>
        <v>0</v>
      </c>
      <c r="AB254" s="157">
        <f>IF(Y254=0,0,IF(Y254&gt;7,SUM(LARGE(D254:W254,{1,2,3,4,5,6,7,8})),0))</f>
        <v>0</v>
      </c>
    </row>
    <row r="255" spans="1:28">
      <c r="A255" s="234" t="s">
        <v>85</v>
      </c>
      <c r="B255" s="149" t="s">
        <v>8</v>
      </c>
      <c r="C255" s="221" t="s">
        <v>40</v>
      </c>
      <c r="D255" s="222"/>
      <c r="E255" s="223"/>
      <c r="F255" s="222"/>
      <c r="G255" s="222">
        <v>37</v>
      </c>
      <c r="H255" s="222"/>
      <c r="I255" s="222">
        <v>40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4"/>
      <c r="W255" s="223"/>
      <c r="X255" s="225"/>
      <c r="Y255" s="226">
        <f>COUNT(D255:W255)</f>
        <v>2</v>
      </c>
      <c r="Z255" s="274">
        <f>IF(Y255=0,0,AVERAGE(D255:W255))</f>
        <v>38.5</v>
      </c>
      <c r="AA255" s="274">
        <f>IF(Y255=0,0,IF(Y255&gt;7,AVERAGE(LARGE(D255:W255,{1,2,3,4,5,6,7,8})),0))</f>
        <v>0</v>
      </c>
      <c r="AB255" s="157">
        <f>IF(Y255=0,0,IF(Y255&gt;7,SUM(LARGE(D255:W255,{1,2,3,4,5,6,7,8})),0))</f>
        <v>0</v>
      </c>
    </row>
    <row r="256" spans="1:28">
      <c r="A256" s="234" t="s">
        <v>653</v>
      </c>
      <c r="B256" s="149" t="s">
        <v>631</v>
      </c>
      <c r="C256" s="221" t="s">
        <v>40</v>
      </c>
      <c r="D256" s="222"/>
      <c r="E256" s="223"/>
      <c r="F256" s="222">
        <v>33</v>
      </c>
      <c r="G256" s="222">
        <v>41</v>
      </c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4"/>
      <c r="W256" s="223"/>
      <c r="X256" s="225"/>
      <c r="Y256" s="226">
        <f>COUNT(D256:W256)</f>
        <v>2</v>
      </c>
      <c r="Z256" s="274">
        <f>IF(Y256=0,0,AVERAGE(D256:W256))</f>
        <v>37</v>
      </c>
      <c r="AA256" s="274">
        <f>IF(Y256=0,0,IF(Y256&gt;7,AVERAGE(LARGE(D256:W256,{1,2,3,4,5,6,7,8})),0))</f>
        <v>0</v>
      </c>
      <c r="AB256" s="157">
        <f>IF(Y256=0,0,IF(Y256&gt;7,SUM(LARGE(D256:W256,{1,2,3,4,5,6,7,8})),0))</f>
        <v>0</v>
      </c>
    </row>
    <row r="257" spans="1:28">
      <c r="A257" s="234" t="s">
        <v>377</v>
      </c>
      <c r="B257" s="149" t="s">
        <v>6</v>
      </c>
      <c r="C257" s="221" t="s">
        <v>40</v>
      </c>
      <c r="D257" s="222"/>
      <c r="E257" s="223"/>
      <c r="F257" s="222"/>
      <c r="G257" s="222">
        <v>35</v>
      </c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4">
        <v>38</v>
      </c>
      <c r="W257" s="223"/>
      <c r="X257" s="225"/>
      <c r="Y257" s="226">
        <f>COUNT(D257:W257)</f>
        <v>2</v>
      </c>
      <c r="Z257" s="274">
        <f>IF(Y257=0,0,AVERAGE(D257:W257))</f>
        <v>36.5</v>
      </c>
      <c r="AA257" s="274">
        <f>IF(Y257=0,0,IF(Y257&gt;7,AVERAGE(LARGE(D257:W257,{1,2,3,4,5,6,7,8})),0))</f>
        <v>0</v>
      </c>
      <c r="AB257" s="157">
        <f>IF(Y257=0,0,IF(Y257&gt;7,SUM(LARGE(D257:W257,{1,2,3,4,5,6,7,8})),0))</f>
        <v>0</v>
      </c>
    </row>
    <row r="258" spans="1:28">
      <c r="A258" s="234" t="s">
        <v>501</v>
      </c>
      <c r="B258" s="149" t="s">
        <v>631</v>
      </c>
      <c r="C258" s="221" t="s">
        <v>40</v>
      </c>
      <c r="D258" s="222"/>
      <c r="E258" s="223"/>
      <c r="F258" s="222">
        <v>39</v>
      </c>
      <c r="G258" s="222"/>
      <c r="H258" s="222">
        <v>33</v>
      </c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4"/>
      <c r="W258" s="223"/>
      <c r="X258" s="225"/>
      <c r="Y258" s="226">
        <f>COUNT(D258:W258)</f>
        <v>2</v>
      </c>
      <c r="Z258" s="274">
        <f>IF(Y258=0,0,AVERAGE(D258:W258))</f>
        <v>36</v>
      </c>
      <c r="AA258" s="274">
        <f>IF(Y258=0,0,IF(Y258&gt;7,AVERAGE(LARGE(D258:W258,{1,2,3,4,5,6,7,8})),0))</f>
        <v>0</v>
      </c>
      <c r="AB258" s="157">
        <f>IF(Y258=0,0,IF(Y258&gt;7,SUM(LARGE(D258:W258,{1,2,3,4,5,6,7,8})),0))</f>
        <v>0</v>
      </c>
    </row>
    <row r="259" spans="1:28">
      <c r="A259" s="234" t="s">
        <v>535</v>
      </c>
      <c r="B259" s="149" t="s">
        <v>8</v>
      </c>
      <c r="C259" s="221" t="s">
        <v>40</v>
      </c>
      <c r="D259" s="222"/>
      <c r="E259" s="223"/>
      <c r="F259" s="222"/>
      <c r="G259" s="222"/>
      <c r="H259" s="222"/>
      <c r="I259" s="222">
        <v>36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4">
        <v>36</v>
      </c>
      <c r="W259" s="223"/>
      <c r="X259" s="225"/>
      <c r="Y259" s="226">
        <f>COUNT(D259:W259)</f>
        <v>2</v>
      </c>
      <c r="Z259" s="274">
        <f>IF(Y259=0,0,AVERAGE(D259:W259))</f>
        <v>36</v>
      </c>
      <c r="AA259" s="274">
        <f>IF(Y259=0,0,IF(Y259&gt;7,AVERAGE(LARGE(D259:W259,{1,2,3,4,5,6,7,8})),0))</f>
        <v>0</v>
      </c>
      <c r="AB259" s="157">
        <f>IF(Y259=0,0,IF(Y259&gt;7,SUM(LARGE(D259:W259,{1,2,3,4,5,6,7,8})),0))</f>
        <v>0</v>
      </c>
    </row>
    <row r="260" spans="1:28">
      <c r="A260" s="234" t="s">
        <v>107</v>
      </c>
      <c r="B260" s="149" t="s">
        <v>4</v>
      </c>
      <c r="C260" s="221" t="s">
        <v>40</v>
      </c>
      <c r="D260" s="222"/>
      <c r="E260" s="223"/>
      <c r="F260" s="222"/>
      <c r="G260" s="222">
        <v>28</v>
      </c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4"/>
      <c r="W260" s="223">
        <v>25</v>
      </c>
      <c r="X260" s="225"/>
      <c r="Y260" s="226">
        <f>COUNT(D260:W260)</f>
        <v>2</v>
      </c>
      <c r="Z260" s="274">
        <f>IF(Y260=0,0,AVERAGE(D260:W260))</f>
        <v>26.5</v>
      </c>
      <c r="AA260" s="274">
        <f>IF(Y260=0,0,IF(Y260&gt;7,AVERAGE(LARGE(D260:W260,{1,2,3,4,5,6,7,8})),0))</f>
        <v>0</v>
      </c>
      <c r="AB260" s="157">
        <f>IF(Y260=0,0,IF(Y260&gt;7,SUM(LARGE(D260:W260,{1,2,3,4,5,6,7,8})),0))</f>
        <v>0</v>
      </c>
    </row>
    <row r="261" spans="1:28">
      <c r="A261" s="234" t="s">
        <v>314</v>
      </c>
      <c r="B261" s="149" t="s">
        <v>6</v>
      </c>
      <c r="C261" s="221" t="s">
        <v>40</v>
      </c>
      <c r="D261" s="222"/>
      <c r="E261" s="223"/>
      <c r="F261" s="222">
        <v>44</v>
      </c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4"/>
      <c r="W261" s="223"/>
      <c r="X261" s="225"/>
      <c r="Y261" s="226">
        <f>COUNT(D261:W261)</f>
        <v>1</v>
      </c>
      <c r="Z261" s="274">
        <f>IF(Y261=0,0,AVERAGE(D261:W261))</f>
        <v>44</v>
      </c>
      <c r="AA261" s="274">
        <f>IF(Y261=0,0,IF(Y261&gt;7,AVERAGE(LARGE(D261:W261,{1,2,3,4,5,6,7,8})),0))</f>
        <v>0</v>
      </c>
      <c r="AB261" s="157">
        <f>IF(Y261=0,0,IF(Y261&gt;7,SUM(LARGE(D261:W261,{1,2,3,4,5,6,7,8})),0))</f>
        <v>0</v>
      </c>
    </row>
    <row r="262" spans="1:28">
      <c r="A262" s="234" t="s">
        <v>275</v>
      </c>
      <c r="B262" s="149" t="s">
        <v>4</v>
      </c>
      <c r="C262" s="221" t="s">
        <v>40</v>
      </c>
      <c r="D262" s="222"/>
      <c r="E262" s="223">
        <v>42</v>
      </c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4"/>
      <c r="W262" s="223"/>
      <c r="X262" s="225"/>
      <c r="Y262" s="226">
        <f>COUNT(D262:W262)</f>
        <v>1</v>
      </c>
      <c r="Z262" s="274">
        <f>IF(Y262=0,0,AVERAGE(D262:W262))</f>
        <v>42</v>
      </c>
      <c r="AA262" s="274">
        <f>IF(Y262=0,0,IF(Y262&gt;7,AVERAGE(LARGE(D262:W262,{1,2,3,4,5,6,7,8})),0))</f>
        <v>0</v>
      </c>
      <c r="AB262" s="157">
        <f>IF(Y262=0,0,IF(Y262&gt;7,SUM(LARGE(D262:W262,{1,2,3,4,5,6,7,8})),0))</f>
        <v>0</v>
      </c>
    </row>
    <row r="263" spans="1:28">
      <c r="A263" s="234" t="s">
        <v>313</v>
      </c>
      <c r="B263" s="149" t="s">
        <v>6</v>
      </c>
      <c r="C263" s="221" t="s">
        <v>40</v>
      </c>
      <c r="D263" s="222"/>
      <c r="E263" s="223"/>
      <c r="F263" s="222">
        <v>42</v>
      </c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4"/>
      <c r="W263" s="223"/>
      <c r="X263" s="225"/>
      <c r="Y263" s="226">
        <f>COUNT(D263:W263)</f>
        <v>1</v>
      </c>
      <c r="Z263" s="274">
        <f>IF(Y263=0,0,AVERAGE(D263:W263))</f>
        <v>42</v>
      </c>
      <c r="AA263" s="274">
        <f>IF(Y263=0,0,IF(Y263&gt;7,AVERAGE(LARGE(D263:W263,{1,2,3,4,5,6,7,8})),0))</f>
        <v>0</v>
      </c>
      <c r="AB263" s="157">
        <f>IF(Y263=0,0,IF(Y263&gt;7,SUM(LARGE(D263:W263,{1,2,3,4,5,6,7,8})),0))</f>
        <v>0</v>
      </c>
    </row>
    <row r="264" spans="1:28">
      <c r="A264" s="234" t="s">
        <v>97</v>
      </c>
      <c r="B264" s="149" t="s">
        <v>4</v>
      </c>
      <c r="C264" s="221" t="s">
        <v>40</v>
      </c>
      <c r="D264" s="222">
        <v>41</v>
      </c>
      <c r="E264" s="223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4"/>
      <c r="W264" s="223"/>
      <c r="X264" s="227"/>
      <c r="Y264" s="226">
        <f>COUNT(D264:W264)</f>
        <v>1</v>
      </c>
      <c r="Z264" s="274">
        <f>IF(Y264=0,0,AVERAGE(D264:W264))</f>
        <v>41</v>
      </c>
      <c r="AA264" s="274">
        <f>IF(Y264=0,0,IF(Y264&gt;7,AVERAGE(LARGE(D264:W264,{1,2,3,4,5,6,7,8})),0))</f>
        <v>0</v>
      </c>
      <c r="AB264" s="157">
        <f>IF(Y264=0,0,IF(Y264&gt;7,SUM(LARGE(D264:W264,{1,2,3,4,5,6,7,8})),0))</f>
        <v>0</v>
      </c>
    </row>
    <row r="265" spans="1:28">
      <c r="A265" s="234" t="s">
        <v>214</v>
      </c>
      <c r="B265" s="149" t="s">
        <v>7</v>
      </c>
      <c r="C265" s="221" t="s">
        <v>40</v>
      </c>
      <c r="D265" s="222"/>
      <c r="E265" s="223">
        <v>41</v>
      </c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4"/>
      <c r="W265" s="223"/>
      <c r="X265" s="225"/>
      <c r="Y265" s="226">
        <f>COUNT(D265:W265)</f>
        <v>1</v>
      </c>
      <c r="Z265" s="274">
        <f>IF(Y265=0,0,AVERAGE(D265:W265))</f>
        <v>41</v>
      </c>
      <c r="AA265" s="274">
        <f>IF(Y265=0,0,IF(Y265&gt;7,AVERAGE(LARGE(D265:W265,{1,2,3,4,5,6,7,8})),0))</f>
        <v>0</v>
      </c>
      <c r="AB265" s="157">
        <f>IF(Y265=0,0,IF(Y265&gt;7,SUM(LARGE(D265:W265,{1,2,3,4,5,6,7,8})),0))</f>
        <v>0</v>
      </c>
    </row>
    <row r="266" spans="1:28">
      <c r="A266" s="234" t="s">
        <v>252</v>
      </c>
      <c r="B266" s="149" t="s">
        <v>3</v>
      </c>
      <c r="C266" s="221" t="s">
        <v>40</v>
      </c>
      <c r="D266" s="222"/>
      <c r="E266" s="223"/>
      <c r="F266" s="222">
        <v>39</v>
      </c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4"/>
      <c r="W266" s="223"/>
      <c r="X266" s="225"/>
      <c r="Y266" s="226">
        <f>COUNT(D266:W266)</f>
        <v>1</v>
      </c>
      <c r="Z266" s="274">
        <f>IF(Y266=0,0,AVERAGE(D266:W266))</f>
        <v>39</v>
      </c>
      <c r="AA266" s="274">
        <f>IF(Y266=0,0,IF(Y266&gt;7,AVERAGE(LARGE(D266:W266,{1,2,3,4,5,6,7,8})),0))</f>
        <v>0</v>
      </c>
      <c r="AB266" s="157">
        <f>IF(Y266=0,0,IF(Y266&gt;7,SUM(LARGE(D266:W266,{1,2,3,4,5,6,7,8})),0))</f>
        <v>0</v>
      </c>
    </row>
    <row r="267" spans="1:28">
      <c r="A267" s="234" t="s">
        <v>440</v>
      </c>
      <c r="B267" s="149" t="s">
        <v>5</v>
      </c>
      <c r="C267" s="221" t="s">
        <v>40</v>
      </c>
      <c r="D267" s="222"/>
      <c r="E267" s="223">
        <v>39</v>
      </c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4"/>
      <c r="W267" s="223"/>
      <c r="X267" s="225"/>
      <c r="Y267" s="226">
        <f>COUNT(D267:W267)</f>
        <v>1</v>
      </c>
      <c r="Z267" s="274">
        <f>IF(Y267=0,0,AVERAGE(D267:W267))</f>
        <v>39</v>
      </c>
      <c r="AA267" s="274">
        <f>IF(Y267=0,0,IF(Y267&gt;7,AVERAGE(LARGE(D267:W267,{1,2,3,4,5,6,7,8})),0))</f>
        <v>0</v>
      </c>
      <c r="AB267" s="157">
        <f>IF(Y267=0,0,IF(Y267&gt;7,SUM(LARGE(D267:W267,{1,2,3,4,5,6,7,8})),0))</f>
        <v>0</v>
      </c>
    </row>
    <row r="268" spans="1:28">
      <c r="A268" s="234" t="s">
        <v>68</v>
      </c>
      <c r="B268" s="149" t="s">
        <v>3</v>
      </c>
      <c r="C268" s="221" t="s">
        <v>40</v>
      </c>
      <c r="D268" s="222"/>
      <c r="E268" s="223"/>
      <c r="F268" s="222">
        <v>38</v>
      </c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4"/>
      <c r="W268" s="223"/>
      <c r="X268" s="225"/>
      <c r="Y268" s="226">
        <f>COUNT(D268:W268)</f>
        <v>1</v>
      </c>
      <c r="Z268" s="274">
        <f>IF(Y268=0,0,AVERAGE(D268:W268))</f>
        <v>38</v>
      </c>
      <c r="AA268" s="274">
        <f>IF(Y268=0,0,IF(Y268&gt;7,AVERAGE(LARGE(D268:W268,{1,2,3,4,5,6,7,8})),0))</f>
        <v>0</v>
      </c>
      <c r="AB268" s="157">
        <f>IF(Y268=0,0,IF(Y268&gt;7,SUM(LARGE(D268:W268,{1,2,3,4,5,6,7,8})),0))</f>
        <v>0</v>
      </c>
    </row>
    <row r="269" spans="1:28">
      <c r="A269" s="234" t="s">
        <v>393</v>
      </c>
      <c r="B269" s="149" t="s">
        <v>4</v>
      </c>
      <c r="C269" s="243" t="s">
        <v>40</v>
      </c>
      <c r="D269" s="222"/>
      <c r="E269" s="223"/>
      <c r="F269" s="222">
        <v>37</v>
      </c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4"/>
      <c r="W269" s="223"/>
      <c r="X269" s="225"/>
      <c r="Y269" s="226">
        <f>COUNT(D269:W269)</f>
        <v>1</v>
      </c>
      <c r="Z269" s="274">
        <f>IF(Y269=0,0,AVERAGE(D269:W269))</f>
        <v>37</v>
      </c>
      <c r="AA269" s="274">
        <f>IF(Y269=0,0,IF(Y269&gt;7,AVERAGE(LARGE(D269:W269,{1,2,3,4,5,6,7,8})),0))</f>
        <v>0</v>
      </c>
      <c r="AB269" s="157">
        <f>IF(Y269=0,0,IF(Y269&gt;7,SUM(LARGE(D269:W269,{1,2,3,4,5,6,7,8})),0))</f>
        <v>0</v>
      </c>
    </row>
    <row r="270" spans="1:28">
      <c r="A270" s="234" t="s">
        <v>197</v>
      </c>
      <c r="B270" s="149" t="s">
        <v>10</v>
      </c>
      <c r="C270" s="221" t="s">
        <v>40</v>
      </c>
      <c r="D270" s="222">
        <v>36</v>
      </c>
      <c r="E270" s="223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4"/>
      <c r="W270" s="223"/>
      <c r="X270" s="225"/>
      <c r="Y270" s="226">
        <f>COUNT(D270:W270)</f>
        <v>1</v>
      </c>
      <c r="Z270" s="274">
        <f>IF(Y270=0,0,AVERAGE(D270:W270))</f>
        <v>36</v>
      </c>
      <c r="AA270" s="274">
        <f>IF(Y270=0,0,IF(Y270&gt;7,AVERAGE(LARGE(D270:W270,{1,2,3,4,5,6,7,8})),0))</f>
        <v>0</v>
      </c>
      <c r="AB270" s="157">
        <f>IF(Y270=0,0,IF(Y270&gt;7,SUM(LARGE(D270:W270,{1,2,3,4,5,6,7,8})),0))</f>
        <v>0</v>
      </c>
    </row>
    <row r="271" spans="1:28">
      <c r="A271" s="234" t="s">
        <v>285</v>
      </c>
      <c r="B271" s="149" t="s">
        <v>3</v>
      </c>
      <c r="C271" s="221" t="s">
        <v>40</v>
      </c>
      <c r="D271" s="222"/>
      <c r="E271" s="223"/>
      <c r="F271" s="222"/>
      <c r="G271" s="222"/>
      <c r="H271" s="222"/>
      <c r="I271" s="222">
        <v>35</v>
      </c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4"/>
      <c r="W271" s="223"/>
      <c r="X271" s="225"/>
      <c r="Y271" s="226">
        <f>COUNT(D271:W271)</f>
        <v>1</v>
      </c>
      <c r="Z271" s="274">
        <f>IF(Y271=0,0,AVERAGE(D271:W271))</f>
        <v>35</v>
      </c>
      <c r="AA271" s="274">
        <f>IF(Y271=0,0,IF(Y271&gt;7,AVERAGE(LARGE(D271:W271,{1,2,3,4,5,6,7,8})),0))</f>
        <v>0</v>
      </c>
      <c r="AB271" s="157">
        <f>IF(Y271=0,0,IF(Y271&gt;7,SUM(LARGE(D271:W271,{1,2,3,4,5,6,7,8})),0))</f>
        <v>0</v>
      </c>
    </row>
    <row r="272" spans="1:28">
      <c r="A272" s="234" t="s">
        <v>657</v>
      </c>
      <c r="B272" s="149" t="s">
        <v>10</v>
      </c>
      <c r="C272" s="221" t="s">
        <v>40</v>
      </c>
      <c r="D272" s="222"/>
      <c r="E272" s="223"/>
      <c r="F272" s="222"/>
      <c r="G272" s="222">
        <v>32</v>
      </c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4"/>
      <c r="W272" s="223"/>
      <c r="X272" s="225"/>
      <c r="Y272" s="226">
        <f>COUNT(D272:W272)</f>
        <v>1</v>
      </c>
      <c r="Z272" s="274">
        <f>IF(Y272=0,0,AVERAGE(D272:W272))</f>
        <v>32</v>
      </c>
      <c r="AA272" s="274">
        <f>IF(Y272=0,0,IF(Y272&gt;7,AVERAGE(LARGE(D272:W272,{1,2,3,4,5,6,7,8})),0))</f>
        <v>0</v>
      </c>
      <c r="AB272" s="157">
        <f>IF(Y272=0,0,IF(Y272&gt;7,SUM(LARGE(D272:W272,{1,2,3,4,5,6,7,8})),0))</f>
        <v>0</v>
      </c>
    </row>
    <row r="273" spans="1:28">
      <c r="A273" s="234" t="s">
        <v>50</v>
      </c>
      <c r="B273" s="149" t="s">
        <v>10</v>
      </c>
      <c r="C273" s="221" t="s">
        <v>40</v>
      </c>
      <c r="D273" s="222">
        <v>25</v>
      </c>
      <c r="E273" s="223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8"/>
      <c r="U273" s="222"/>
      <c r="V273" s="224"/>
      <c r="W273" s="223"/>
      <c r="X273" s="225"/>
      <c r="Y273" s="226">
        <f>COUNT(D273:W273)</f>
        <v>1</v>
      </c>
      <c r="Z273" s="274">
        <f>IF(Y273=0,0,AVERAGE(D273:W273))</f>
        <v>25</v>
      </c>
      <c r="AA273" s="274">
        <f>IF(Y273=0,0,IF(Y273&gt;7,AVERAGE(LARGE(D273:W273,{1,2,3,4,5,6,7,8})),0))</f>
        <v>0</v>
      </c>
      <c r="AB273" s="157">
        <f>IF(Y273=0,0,IF(Y273&gt;7,SUM(LARGE(D273:W273,{1,2,3,4,5,6,7,8})),0))</f>
        <v>0</v>
      </c>
    </row>
    <row r="274" spans="1:28" ht="15.75" thickBot="1">
      <c r="A274" s="235" t="s">
        <v>301</v>
      </c>
      <c r="B274" s="163" t="s">
        <v>4</v>
      </c>
      <c r="C274" s="164" t="s">
        <v>40</v>
      </c>
      <c r="D274" s="236"/>
      <c r="E274" s="237"/>
      <c r="F274" s="236"/>
      <c r="G274" s="236">
        <v>24</v>
      </c>
      <c r="H274" s="236"/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  <c r="T274" s="236"/>
      <c r="U274" s="236"/>
      <c r="V274" s="239"/>
      <c r="W274" s="237"/>
      <c r="X274" s="240"/>
      <c r="Y274" s="241">
        <f>COUNT(D274:W274)</f>
        <v>1</v>
      </c>
      <c r="Z274" s="275">
        <f>IF(Y274=0,0,AVERAGE(D274:W274))</f>
        <v>24</v>
      </c>
      <c r="AA274" s="275">
        <f>IF(Y274=0,0,IF(Y274&gt;7,AVERAGE(LARGE(D274:W274,{1,2,3,4,5,6,7,8})),0))</f>
        <v>0</v>
      </c>
      <c r="AB274" s="242">
        <f>IF(Y274=0,0,IF(Y274&gt;7,SUM(LARGE(D274:W274,{1,2,3,4,5,6,7,8})),0))</f>
        <v>0</v>
      </c>
    </row>
    <row r="275" spans="1:28" ht="15.75" thickBot="1">
      <c r="A275" s="281"/>
      <c r="B275" s="282"/>
      <c r="C275" s="283"/>
      <c r="D275" s="284"/>
      <c r="E275" s="285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6"/>
      <c r="W275" s="285"/>
      <c r="X275" s="287"/>
      <c r="Y275" s="288"/>
      <c r="Z275" s="289"/>
      <c r="AA275" s="289"/>
      <c r="AB275" s="289"/>
    </row>
    <row r="276" spans="1:28">
      <c r="A276" s="292" t="s">
        <v>116</v>
      </c>
      <c r="B276" s="230" t="s">
        <v>6</v>
      </c>
      <c r="C276" s="293" t="s">
        <v>55</v>
      </c>
      <c r="D276" s="230">
        <v>41</v>
      </c>
      <c r="E276" s="231">
        <v>38</v>
      </c>
      <c r="F276" s="230">
        <v>40</v>
      </c>
      <c r="G276" s="230">
        <v>41</v>
      </c>
      <c r="H276" s="230"/>
      <c r="I276" s="230">
        <v>41</v>
      </c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  <c r="V276" s="232">
        <v>36</v>
      </c>
      <c r="W276" s="231">
        <v>41</v>
      </c>
      <c r="X276" s="233"/>
      <c r="Y276" s="143">
        <f>COUNT(D276:W276)</f>
        <v>7</v>
      </c>
      <c r="Z276" s="144">
        <f>IF(Y276=0,0,AVERAGE(D276:W276))</f>
        <v>39.714285714285715</v>
      </c>
      <c r="AA276" s="144">
        <f>IF(Y276=0,0,IF(Y276&gt;7,AVERAGE(LARGE(D276:W276,{1,2,3,4,5,6,7,8})),0))</f>
        <v>0</v>
      </c>
      <c r="AB276" s="146">
        <f>IF(Y276=0,0,IF(Y276&gt;7,SUM(LARGE(D276:W276,{1,2,3,4,5,6,7,8})),0))</f>
        <v>0</v>
      </c>
    </row>
    <row r="277" spans="1:28">
      <c r="A277" s="234" t="s">
        <v>312</v>
      </c>
      <c r="B277" s="149" t="s">
        <v>5</v>
      </c>
      <c r="C277" s="221" t="s">
        <v>55</v>
      </c>
      <c r="D277" s="222">
        <v>36</v>
      </c>
      <c r="E277" s="223">
        <v>35</v>
      </c>
      <c r="F277" s="222">
        <v>38</v>
      </c>
      <c r="G277" s="222">
        <v>38</v>
      </c>
      <c r="H277" s="222">
        <v>40</v>
      </c>
      <c r="I277" s="222">
        <v>37</v>
      </c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4"/>
      <c r="W277" s="223"/>
      <c r="X277" s="225"/>
      <c r="Y277" s="226">
        <f>COUNT(D277:W277)</f>
        <v>6</v>
      </c>
      <c r="Z277" s="274">
        <f>IF(Y277=0,0,AVERAGE(D277:W277))</f>
        <v>37.333333333333336</v>
      </c>
      <c r="AA277" s="274">
        <f>IF(Y277=0,0,IF(Y277&gt;7,AVERAGE(LARGE(D277:W277,{1,2,3,4,5,6,7,8})),0))</f>
        <v>0</v>
      </c>
      <c r="AB277" s="157">
        <f>IF(Y277=0,0,IF(Y277&gt;7,SUM(LARGE(D277:W277,{1,2,3,4,5,6,7,8})),0))</f>
        <v>0</v>
      </c>
    </row>
    <row r="278" spans="1:28">
      <c r="A278" s="234" t="s">
        <v>495</v>
      </c>
      <c r="B278" s="149" t="s">
        <v>4</v>
      </c>
      <c r="C278" s="221" t="s">
        <v>55</v>
      </c>
      <c r="D278" s="222"/>
      <c r="E278" s="223">
        <v>34</v>
      </c>
      <c r="F278" s="222">
        <v>38</v>
      </c>
      <c r="G278" s="222">
        <v>31</v>
      </c>
      <c r="H278" s="222">
        <v>39</v>
      </c>
      <c r="I278" s="222">
        <v>38</v>
      </c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8"/>
      <c r="U278" s="222"/>
      <c r="V278" s="224">
        <v>33</v>
      </c>
      <c r="W278" s="223"/>
      <c r="X278" s="225"/>
      <c r="Y278" s="226">
        <f>COUNT(D278:W278)</f>
        <v>6</v>
      </c>
      <c r="Z278" s="274">
        <f>IF(Y278=0,0,AVERAGE(D278:W278))</f>
        <v>35.5</v>
      </c>
      <c r="AA278" s="274">
        <f>IF(Y278=0,0,IF(Y278&gt;7,AVERAGE(LARGE(D278:W278,{1,2,3,4,5,6,7,8})),0))</f>
        <v>0</v>
      </c>
      <c r="AB278" s="157">
        <f>IF(Y278=0,0,IF(Y278&gt;7,SUM(LARGE(D278:W278,{1,2,3,4,5,6,7,8})),0))</f>
        <v>0</v>
      </c>
    </row>
    <row r="279" spans="1:28">
      <c r="A279" s="234" t="s">
        <v>488</v>
      </c>
      <c r="B279" s="149" t="s">
        <v>4</v>
      </c>
      <c r="C279" s="221" t="s">
        <v>55</v>
      </c>
      <c r="D279" s="222">
        <v>33</v>
      </c>
      <c r="E279" s="223">
        <v>39</v>
      </c>
      <c r="F279" s="222">
        <v>35</v>
      </c>
      <c r="G279" s="222"/>
      <c r="H279" s="222">
        <v>33</v>
      </c>
      <c r="I279" s="222">
        <v>32</v>
      </c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8"/>
      <c r="U279" s="222"/>
      <c r="V279" s="224">
        <v>35</v>
      </c>
      <c r="W279" s="223"/>
      <c r="X279" s="225"/>
      <c r="Y279" s="226">
        <f>COUNT(D279:W279)</f>
        <v>6</v>
      </c>
      <c r="Z279" s="274">
        <f>IF(Y279=0,0,AVERAGE(D279:W279))</f>
        <v>34.5</v>
      </c>
      <c r="AA279" s="274">
        <f>IF(Y279=0,0,IF(Y279&gt;7,AVERAGE(LARGE(D279:W279,{1,2,3,4,5,6,7,8})),0))</f>
        <v>0</v>
      </c>
      <c r="AB279" s="157">
        <f>IF(Y279=0,0,IF(Y279&gt;7,SUM(LARGE(D279:W279,{1,2,3,4,5,6,7,8})),0))</f>
        <v>0</v>
      </c>
    </row>
    <row r="280" spans="1:28">
      <c r="A280" s="234" t="s">
        <v>492</v>
      </c>
      <c r="B280" s="149" t="s">
        <v>3</v>
      </c>
      <c r="C280" s="221" t="s">
        <v>55</v>
      </c>
      <c r="D280" s="222">
        <v>33</v>
      </c>
      <c r="E280" s="223">
        <v>38</v>
      </c>
      <c r="F280" s="222">
        <v>30</v>
      </c>
      <c r="G280" s="222">
        <v>32</v>
      </c>
      <c r="H280" s="222">
        <v>37</v>
      </c>
      <c r="I280" s="222">
        <v>34</v>
      </c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4"/>
      <c r="W280" s="223"/>
      <c r="X280" s="225"/>
      <c r="Y280" s="226">
        <f>COUNT(D280:W280)</f>
        <v>6</v>
      </c>
      <c r="Z280" s="274">
        <f>IF(Y280=0,0,AVERAGE(D280:W280))</f>
        <v>34</v>
      </c>
      <c r="AA280" s="274">
        <f>IF(Y280=0,0,IF(Y280&gt;7,AVERAGE(LARGE(D280:W280,{1,2,3,4,5,6,7,8})),0))</f>
        <v>0</v>
      </c>
      <c r="AB280" s="157">
        <f>IF(Y280=0,0,IF(Y280&gt;7,SUM(LARGE(D280:W280,{1,2,3,4,5,6,7,8})),0))</f>
        <v>0</v>
      </c>
    </row>
    <row r="281" spans="1:28">
      <c r="A281" s="234" t="s">
        <v>512</v>
      </c>
      <c r="B281" s="149" t="s">
        <v>8</v>
      </c>
      <c r="C281" s="221" t="s">
        <v>55</v>
      </c>
      <c r="D281" s="222">
        <v>41</v>
      </c>
      <c r="E281" s="223">
        <v>45</v>
      </c>
      <c r="F281" s="222">
        <v>37</v>
      </c>
      <c r="G281" s="222"/>
      <c r="H281" s="222"/>
      <c r="I281" s="222">
        <v>44</v>
      </c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4">
        <v>43</v>
      </c>
      <c r="W281" s="223"/>
      <c r="X281" s="225"/>
      <c r="Y281" s="226">
        <f>COUNT(D281:W281)</f>
        <v>5</v>
      </c>
      <c r="Z281" s="274">
        <f>IF(Y281=0,0,AVERAGE(D281:W281))</f>
        <v>42</v>
      </c>
      <c r="AA281" s="274">
        <f>IF(Y281=0,0,IF(Y281&gt;7,AVERAGE(LARGE(D281:W281,{1,2,3,4,5,6,7,8})),0))</f>
        <v>0</v>
      </c>
      <c r="AB281" s="157">
        <f>IF(Y281=0,0,IF(Y281&gt;7,SUM(LARGE(D281:W281,{1,2,3,4,5,6,7,8})),0))</f>
        <v>0</v>
      </c>
    </row>
    <row r="282" spans="1:28">
      <c r="A282" s="234" t="s">
        <v>184</v>
      </c>
      <c r="B282" s="149" t="s">
        <v>6</v>
      </c>
      <c r="C282" s="221" t="s">
        <v>55</v>
      </c>
      <c r="D282" s="222">
        <v>42</v>
      </c>
      <c r="E282" s="223"/>
      <c r="F282" s="222">
        <v>41</v>
      </c>
      <c r="G282" s="222">
        <v>38</v>
      </c>
      <c r="H282" s="222"/>
      <c r="I282" s="222">
        <v>41</v>
      </c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4">
        <v>45</v>
      </c>
      <c r="W282" s="223"/>
      <c r="X282" s="225"/>
      <c r="Y282" s="226">
        <f>COUNT(D282:W282)</f>
        <v>5</v>
      </c>
      <c r="Z282" s="274">
        <f>IF(Y282=0,0,AVERAGE(D282:W282))</f>
        <v>41.4</v>
      </c>
      <c r="AA282" s="274">
        <f>IF(Y282=0,0,IF(Y282&gt;7,AVERAGE(LARGE(D282:W282,{1,2,3,4,5,6,7,8})),0))</f>
        <v>0</v>
      </c>
      <c r="AB282" s="157">
        <f>IF(Y282=0,0,IF(Y282&gt;7,SUM(LARGE(D282:W282,{1,2,3,4,5,6,7,8})),0))</f>
        <v>0</v>
      </c>
    </row>
    <row r="283" spans="1:28">
      <c r="A283" s="234" t="s">
        <v>377</v>
      </c>
      <c r="B283" s="149" t="s">
        <v>6</v>
      </c>
      <c r="C283" s="221" t="s">
        <v>55</v>
      </c>
      <c r="D283" s="222"/>
      <c r="E283" s="223">
        <v>41</v>
      </c>
      <c r="F283" s="222"/>
      <c r="G283" s="222">
        <v>38</v>
      </c>
      <c r="H283" s="222">
        <v>39</v>
      </c>
      <c r="I283" s="222">
        <v>42</v>
      </c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4">
        <v>36</v>
      </c>
      <c r="W283" s="223"/>
      <c r="X283" s="225"/>
      <c r="Y283" s="226">
        <f>COUNT(D283:W283)</f>
        <v>5</v>
      </c>
      <c r="Z283" s="274">
        <f>IF(Y283=0,0,AVERAGE(D283:W283))</f>
        <v>39.200000000000003</v>
      </c>
      <c r="AA283" s="274">
        <f>IF(Y283=0,0,IF(Y283&gt;7,AVERAGE(LARGE(D283:W283,{1,2,3,4,5,6,7,8})),0))</f>
        <v>0</v>
      </c>
      <c r="AB283" s="157">
        <f>IF(Y283=0,0,IF(Y283&gt;7,SUM(LARGE(D283:W283,{1,2,3,4,5,6,7,8})),0))</f>
        <v>0</v>
      </c>
    </row>
    <row r="284" spans="1:28">
      <c r="A284" s="234" t="s">
        <v>606</v>
      </c>
      <c r="B284" s="149" t="s">
        <v>3</v>
      </c>
      <c r="C284" s="221" t="s">
        <v>55</v>
      </c>
      <c r="D284" s="222">
        <v>45</v>
      </c>
      <c r="E284" s="223">
        <v>33</v>
      </c>
      <c r="F284" s="222">
        <v>41</v>
      </c>
      <c r="G284" s="222"/>
      <c r="H284" s="222">
        <v>37</v>
      </c>
      <c r="I284" s="222">
        <v>39</v>
      </c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4"/>
      <c r="W284" s="223"/>
      <c r="X284" s="225"/>
      <c r="Y284" s="226">
        <f>COUNT(D284:W284)</f>
        <v>5</v>
      </c>
      <c r="Z284" s="274">
        <f>IF(Y284=0,0,AVERAGE(D284:W284))</f>
        <v>39</v>
      </c>
      <c r="AA284" s="274">
        <f>IF(Y284=0,0,IF(Y284&gt;7,AVERAGE(LARGE(D284:W284,{1,2,3,4,5,6,7,8})),0))</f>
        <v>0</v>
      </c>
      <c r="AB284" s="157">
        <f>IF(Y284=0,0,IF(Y284&gt;7,SUM(LARGE(D284:W284,{1,2,3,4,5,6,7,8})),0))</f>
        <v>0</v>
      </c>
    </row>
    <row r="285" spans="1:28">
      <c r="A285" s="234" t="s">
        <v>506</v>
      </c>
      <c r="B285" s="149" t="s">
        <v>10</v>
      </c>
      <c r="C285" s="221" t="s">
        <v>55</v>
      </c>
      <c r="D285" s="222">
        <v>34</v>
      </c>
      <c r="E285" s="223">
        <v>38</v>
      </c>
      <c r="F285" s="222"/>
      <c r="G285" s="222">
        <v>39</v>
      </c>
      <c r="H285" s="222">
        <v>42</v>
      </c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4">
        <v>39</v>
      </c>
      <c r="W285" s="223"/>
      <c r="X285" s="244"/>
      <c r="Y285" s="226">
        <f>COUNT(D285:W285)</f>
        <v>5</v>
      </c>
      <c r="Z285" s="274">
        <f>IF(Y285=0,0,AVERAGE(D285:W285))</f>
        <v>38.4</v>
      </c>
      <c r="AA285" s="274">
        <f>IF(Y285=0,0,IF(Y285&gt;7,AVERAGE(LARGE(D285:W285,{1,2,3,4,5,6,7,8})),0))</f>
        <v>0</v>
      </c>
      <c r="AB285" s="157">
        <f>IF(Y285=0,0,IF(Y285&gt;7,SUM(LARGE(D285:W285,{1,2,3,4,5,6,7,8})),0))</f>
        <v>0</v>
      </c>
    </row>
    <row r="286" spans="1:28">
      <c r="A286" s="234" t="s">
        <v>403</v>
      </c>
      <c r="B286" s="149" t="s">
        <v>7</v>
      </c>
      <c r="C286" s="221" t="s">
        <v>55</v>
      </c>
      <c r="D286" s="222">
        <v>36</v>
      </c>
      <c r="E286" s="223">
        <v>36</v>
      </c>
      <c r="F286" s="222"/>
      <c r="G286" s="222">
        <v>38</v>
      </c>
      <c r="H286" s="222">
        <v>38</v>
      </c>
      <c r="I286" s="222">
        <v>42</v>
      </c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4"/>
      <c r="W286" s="223"/>
      <c r="X286" s="225"/>
      <c r="Y286" s="226">
        <f>COUNT(D286:W286)</f>
        <v>5</v>
      </c>
      <c r="Z286" s="274">
        <f>IF(Y286=0,0,AVERAGE(D286:W286))</f>
        <v>38</v>
      </c>
      <c r="AA286" s="274">
        <f>IF(Y286=0,0,IF(Y286&gt;7,AVERAGE(LARGE(D286:W286,{1,2,3,4,5,6,7,8})),0))</f>
        <v>0</v>
      </c>
      <c r="AB286" s="157">
        <f>IF(Y286=0,0,IF(Y286&gt;7,SUM(LARGE(D286:W286,{1,2,3,4,5,6,7,8})),0))</f>
        <v>0</v>
      </c>
    </row>
    <row r="287" spans="1:28">
      <c r="A287" s="234" t="s">
        <v>413</v>
      </c>
      <c r="B287" s="149" t="s">
        <v>5</v>
      </c>
      <c r="C287" s="221" t="s">
        <v>55</v>
      </c>
      <c r="D287" s="222">
        <v>37</v>
      </c>
      <c r="E287" s="223">
        <v>34</v>
      </c>
      <c r="F287" s="222">
        <v>38</v>
      </c>
      <c r="G287" s="222">
        <v>39</v>
      </c>
      <c r="H287" s="222">
        <v>36</v>
      </c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4"/>
      <c r="W287" s="223"/>
      <c r="X287" s="225"/>
      <c r="Y287" s="226">
        <f>COUNT(D287:W287)</f>
        <v>5</v>
      </c>
      <c r="Z287" s="274">
        <f>IF(Y287=0,0,AVERAGE(D287:W287))</f>
        <v>36.799999999999997</v>
      </c>
      <c r="AA287" s="274">
        <f>IF(Y287=0,0,IF(Y287&gt;7,AVERAGE(LARGE(D287:W287,{1,2,3,4,5,6,7,8})),0))</f>
        <v>0</v>
      </c>
      <c r="AB287" s="157">
        <f>IF(Y287=0,0,IF(Y287&gt;7,SUM(LARGE(D287:W287,{1,2,3,4,5,6,7,8})),0))</f>
        <v>0</v>
      </c>
    </row>
    <row r="288" spans="1:28">
      <c r="A288" s="234" t="s">
        <v>404</v>
      </c>
      <c r="B288" s="149" t="s">
        <v>6</v>
      </c>
      <c r="C288" s="221" t="s">
        <v>55</v>
      </c>
      <c r="D288" s="222"/>
      <c r="E288" s="223">
        <v>35</v>
      </c>
      <c r="F288" s="222">
        <v>28</v>
      </c>
      <c r="G288" s="222">
        <v>32</v>
      </c>
      <c r="H288" s="222"/>
      <c r="I288" s="222">
        <v>38</v>
      </c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4">
        <v>32</v>
      </c>
      <c r="W288" s="223"/>
      <c r="X288" s="225"/>
      <c r="Y288" s="226">
        <f>COUNT(D288:W288)</f>
        <v>5</v>
      </c>
      <c r="Z288" s="274">
        <f>IF(Y288=0,0,AVERAGE(D288:W288))</f>
        <v>33</v>
      </c>
      <c r="AA288" s="274">
        <f>IF(Y288=0,0,IF(Y288&gt;7,AVERAGE(LARGE(D288:W288,{1,2,3,4,5,6,7,8})),0))</f>
        <v>0</v>
      </c>
      <c r="AB288" s="157">
        <f>IF(Y288=0,0,IF(Y288&gt;7,SUM(LARGE(D288:W288,{1,2,3,4,5,6,7,8})),0))</f>
        <v>0</v>
      </c>
    </row>
    <row r="289" spans="1:28">
      <c r="A289" s="234" t="s">
        <v>318</v>
      </c>
      <c r="B289" s="149" t="s">
        <v>6</v>
      </c>
      <c r="C289" s="221" t="s">
        <v>55</v>
      </c>
      <c r="D289" s="222"/>
      <c r="E289" s="223">
        <v>30</v>
      </c>
      <c r="F289" s="222">
        <v>35</v>
      </c>
      <c r="G289" s="222">
        <v>34</v>
      </c>
      <c r="H289" s="222"/>
      <c r="I289" s="222">
        <v>23</v>
      </c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4">
        <v>33</v>
      </c>
      <c r="W289" s="223"/>
      <c r="X289" s="225"/>
      <c r="Y289" s="226">
        <f>COUNT(D289:W289)</f>
        <v>5</v>
      </c>
      <c r="Z289" s="274">
        <f>IF(Y289=0,0,AVERAGE(D289:W289))</f>
        <v>31</v>
      </c>
      <c r="AA289" s="274">
        <f>IF(Y289=0,0,IF(Y289&gt;7,AVERAGE(LARGE(D289:W289,{1,2,3,4,5,6,7,8})),0))</f>
        <v>0</v>
      </c>
      <c r="AB289" s="157">
        <f>IF(Y289=0,0,IF(Y289&gt;7,SUM(LARGE(D289:W289,{1,2,3,4,5,6,7,8})),0))</f>
        <v>0</v>
      </c>
    </row>
    <row r="290" spans="1:28">
      <c r="A290" s="254" t="s">
        <v>401</v>
      </c>
      <c r="B290" s="149" t="s">
        <v>6</v>
      </c>
      <c r="C290" s="221" t="s">
        <v>55</v>
      </c>
      <c r="D290" s="222"/>
      <c r="E290" s="223"/>
      <c r="F290" s="222"/>
      <c r="G290" s="222">
        <v>34</v>
      </c>
      <c r="H290" s="222"/>
      <c r="I290" s="222">
        <v>43</v>
      </c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4">
        <v>36</v>
      </c>
      <c r="W290" s="223">
        <v>41</v>
      </c>
      <c r="X290" s="225"/>
      <c r="Y290" s="226">
        <f>COUNT(D290:W290)</f>
        <v>4</v>
      </c>
      <c r="Z290" s="274">
        <f>IF(Y290=0,0,AVERAGE(D290:W290))</f>
        <v>38.5</v>
      </c>
      <c r="AA290" s="274">
        <f>IF(Y290=0,0,IF(Y290&gt;7,AVERAGE(LARGE(D290:W290,{1,2,3,4,5,6,7,8})),0))</f>
        <v>0</v>
      </c>
      <c r="AB290" s="157">
        <f>IF(Y290=0,0,IF(Y290&gt;7,SUM(LARGE(D290:W290,{1,2,3,4,5,6,7,8})),0))</f>
        <v>0</v>
      </c>
    </row>
    <row r="291" spans="1:28">
      <c r="A291" s="234" t="s">
        <v>288</v>
      </c>
      <c r="B291" s="149" t="s">
        <v>5</v>
      </c>
      <c r="C291" s="221" t="s">
        <v>55</v>
      </c>
      <c r="D291" s="222">
        <v>39</v>
      </c>
      <c r="E291" s="223">
        <v>38</v>
      </c>
      <c r="F291" s="222"/>
      <c r="G291" s="222">
        <v>36</v>
      </c>
      <c r="H291" s="222">
        <v>37</v>
      </c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4"/>
      <c r="W291" s="223"/>
      <c r="X291" s="225"/>
      <c r="Y291" s="226">
        <f>COUNT(D291:W291)</f>
        <v>4</v>
      </c>
      <c r="Z291" s="274">
        <f>IF(Y291=0,0,AVERAGE(D291:W291))</f>
        <v>37.5</v>
      </c>
      <c r="AA291" s="274">
        <f>IF(Y291=0,0,IF(Y291&gt;7,AVERAGE(LARGE(D291:W291,{1,2,3,4,5,6,7,8})),0))</f>
        <v>0</v>
      </c>
      <c r="AB291" s="157">
        <f>IF(Y291=0,0,IF(Y291&gt;7,SUM(LARGE(D291:W291,{1,2,3,4,5,6,7,8})),0))</f>
        <v>0</v>
      </c>
    </row>
    <row r="292" spans="1:28">
      <c r="A292" s="234" t="s">
        <v>479</v>
      </c>
      <c r="B292" s="149" t="s">
        <v>7</v>
      </c>
      <c r="C292" s="221" t="s">
        <v>55</v>
      </c>
      <c r="D292" s="222">
        <v>36</v>
      </c>
      <c r="E292" s="223">
        <v>34</v>
      </c>
      <c r="F292" s="222"/>
      <c r="G292" s="222">
        <v>32</v>
      </c>
      <c r="H292" s="222">
        <v>39</v>
      </c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4"/>
      <c r="W292" s="223"/>
      <c r="X292" s="225"/>
      <c r="Y292" s="226">
        <f>COUNT(D292:W292)</f>
        <v>4</v>
      </c>
      <c r="Z292" s="274">
        <f>IF(Y292=0,0,AVERAGE(D292:W292))</f>
        <v>35.25</v>
      </c>
      <c r="AA292" s="274">
        <f>IF(Y292=0,0,IF(Y292&gt;7,AVERAGE(LARGE(D292:W292,{1,2,3,4,5,6,7,8})),0))</f>
        <v>0</v>
      </c>
      <c r="AB292" s="157">
        <f>IF(Y292=0,0,IF(Y292&gt;7,SUM(LARGE(D292:W292,{1,2,3,4,5,6,7,8})),0))</f>
        <v>0</v>
      </c>
    </row>
    <row r="293" spans="1:28">
      <c r="A293" s="252" t="s">
        <v>82</v>
      </c>
      <c r="B293" s="246" t="s">
        <v>6</v>
      </c>
      <c r="C293" s="247" t="s">
        <v>55</v>
      </c>
      <c r="D293" s="223"/>
      <c r="E293" s="223">
        <v>31</v>
      </c>
      <c r="F293" s="223"/>
      <c r="G293" s="223">
        <v>26</v>
      </c>
      <c r="H293" s="223"/>
      <c r="I293" s="223">
        <v>40</v>
      </c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4">
        <v>43</v>
      </c>
      <c r="W293" s="223"/>
      <c r="X293" s="225"/>
      <c r="Y293" s="226">
        <f>COUNT(D293:W293)</f>
        <v>4</v>
      </c>
      <c r="Z293" s="274">
        <f>IF(Y293=0,0,AVERAGE(D293:W293))</f>
        <v>35</v>
      </c>
      <c r="AA293" s="274">
        <f>IF(Y293=0,0,IF(Y293&gt;7,AVERAGE(LARGE(D293:W293,{1,2,3,4,5,6,7,8})),0))</f>
        <v>0</v>
      </c>
      <c r="AB293" s="157">
        <f>IF(Y293=0,0,IF(Y293&gt;7,SUM(LARGE(D293:W293,{1,2,3,4,5,6,7,8})),0))</f>
        <v>0</v>
      </c>
    </row>
    <row r="294" spans="1:28">
      <c r="A294" s="234" t="s">
        <v>141</v>
      </c>
      <c r="B294" s="149" t="s">
        <v>6</v>
      </c>
      <c r="C294" s="221" t="s">
        <v>55</v>
      </c>
      <c r="D294" s="222">
        <v>38</v>
      </c>
      <c r="E294" s="223">
        <v>30</v>
      </c>
      <c r="F294" s="222">
        <v>34</v>
      </c>
      <c r="G294" s="222">
        <v>33</v>
      </c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4"/>
      <c r="W294" s="223"/>
      <c r="X294" s="225"/>
      <c r="Y294" s="226">
        <f>COUNT(D294:W294)</f>
        <v>4</v>
      </c>
      <c r="Z294" s="274">
        <f>IF(Y294=0,0,AVERAGE(D294:W294))</f>
        <v>33.75</v>
      </c>
      <c r="AA294" s="274">
        <f>IF(Y294=0,0,IF(Y294&gt;7,AVERAGE(LARGE(D294:W294,{1,2,3,4,5,6,7,8})),0))</f>
        <v>0</v>
      </c>
      <c r="AB294" s="157">
        <f>IF(Y294=0,0,IF(Y294&gt;7,SUM(LARGE(D294:W294,{1,2,3,4,5,6,7,8})),0))</f>
        <v>0</v>
      </c>
    </row>
    <row r="295" spans="1:28">
      <c r="A295" s="253" t="s">
        <v>98</v>
      </c>
      <c r="B295" s="225" t="s">
        <v>9</v>
      </c>
      <c r="C295" s="248" t="s">
        <v>55</v>
      </c>
      <c r="D295" s="225">
        <v>25</v>
      </c>
      <c r="E295" s="244">
        <v>31</v>
      </c>
      <c r="F295" s="225"/>
      <c r="G295" s="225">
        <v>30</v>
      </c>
      <c r="H295" s="225"/>
      <c r="I295" s="225">
        <v>34</v>
      </c>
      <c r="J295" s="225"/>
      <c r="K295" s="222"/>
      <c r="L295" s="225"/>
      <c r="M295" s="222"/>
      <c r="N295" s="225"/>
      <c r="O295" s="225"/>
      <c r="P295" s="225"/>
      <c r="Q295" s="225"/>
      <c r="R295" s="225"/>
      <c r="S295" s="225"/>
      <c r="T295" s="225"/>
      <c r="U295" s="225"/>
      <c r="V295" s="249"/>
      <c r="W295" s="244"/>
      <c r="X295" s="225"/>
      <c r="Y295" s="226">
        <f>COUNT(D295:W295)</f>
        <v>4</v>
      </c>
      <c r="Z295" s="274">
        <f>IF(Y295=0,0,AVERAGE(D295:W295))</f>
        <v>30</v>
      </c>
      <c r="AA295" s="274">
        <f>IF(Y295=0,0,IF(Y295&gt;7,AVERAGE(LARGE(D295:W295,{1,2,3,4,5,6,7,8})),0))</f>
        <v>0</v>
      </c>
      <c r="AB295" s="157">
        <f>IF(Y295=0,0,IF(Y295&gt;7,SUM(LARGE(D295:W295,{1,2,3,4,5,6,7,8})),0))</f>
        <v>0</v>
      </c>
    </row>
    <row r="296" spans="1:28">
      <c r="A296" s="234" t="s">
        <v>476</v>
      </c>
      <c r="B296" s="149" t="s">
        <v>7</v>
      </c>
      <c r="C296" s="221" t="s">
        <v>55</v>
      </c>
      <c r="D296" s="222"/>
      <c r="E296" s="223">
        <v>30</v>
      </c>
      <c r="F296" s="222">
        <v>24</v>
      </c>
      <c r="G296" s="222">
        <v>36</v>
      </c>
      <c r="H296" s="222"/>
      <c r="I296" s="222">
        <v>29</v>
      </c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4"/>
      <c r="W296" s="223"/>
      <c r="X296" s="225"/>
      <c r="Y296" s="226">
        <f>COUNT(D296:W296)</f>
        <v>4</v>
      </c>
      <c r="Z296" s="274">
        <f>IF(Y296=0,0,AVERAGE(D296:W296))</f>
        <v>29.75</v>
      </c>
      <c r="AA296" s="274">
        <f>IF(Y296=0,0,IF(Y296&gt;7,AVERAGE(LARGE(D296:W296,{1,2,3,4,5,6,7,8})),0))</f>
        <v>0</v>
      </c>
      <c r="AB296" s="157">
        <f>IF(Y296=0,0,IF(Y296&gt;7,SUM(LARGE(D296:W296,{1,2,3,4,5,6,7,8})),0))</f>
        <v>0</v>
      </c>
    </row>
    <row r="297" spans="1:28">
      <c r="A297" s="234" t="s">
        <v>251</v>
      </c>
      <c r="B297" s="149" t="s">
        <v>3</v>
      </c>
      <c r="C297" s="243" t="s">
        <v>55</v>
      </c>
      <c r="D297" s="222"/>
      <c r="E297" s="223"/>
      <c r="F297" s="222">
        <v>42</v>
      </c>
      <c r="G297" s="222"/>
      <c r="H297" s="222">
        <v>45</v>
      </c>
      <c r="I297" s="222">
        <v>46</v>
      </c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4"/>
      <c r="W297" s="223"/>
      <c r="X297" s="225"/>
      <c r="Y297" s="226">
        <f>COUNT(D297:W297)</f>
        <v>3</v>
      </c>
      <c r="Z297" s="274">
        <f>IF(Y297=0,0,AVERAGE(D297:W297))</f>
        <v>44.333333333333336</v>
      </c>
      <c r="AA297" s="274">
        <f>IF(Y297=0,0,IF(Y297&gt;7,AVERAGE(LARGE(D297:W297,{1,2,3,4,5,6,7,8})),0))</f>
        <v>0</v>
      </c>
      <c r="AB297" s="157">
        <f>IF(Y297=0,0,IF(Y297&gt;7,SUM(LARGE(D297:W297,{1,2,3,4,5,6,7,8})),0))</f>
        <v>0</v>
      </c>
    </row>
    <row r="298" spans="1:28">
      <c r="A298" s="234" t="s">
        <v>155</v>
      </c>
      <c r="B298" s="149" t="s">
        <v>5</v>
      </c>
      <c r="C298" s="243" t="s">
        <v>55</v>
      </c>
      <c r="D298" s="222"/>
      <c r="E298" s="223">
        <v>41</v>
      </c>
      <c r="F298" s="222"/>
      <c r="G298" s="222">
        <v>37</v>
      </c>
      <c r="H298" s="222">
        <v>43</v>
      </c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4"/>
      <c r="W298" s="223"/>
      <c r="X298" s="225"/>
      <c r="Y298" s="226">
        <f>COUNT(D298:W298)</f>
        <v>3</v>
      </c>
      <c r="Z298" s="274">
        <f>IF(Y298=0,0,AVERAGE(D298:W298))</f>
        <v>40.333333333333336</v>
      </c>
      <c r="AA298" s="274">
        <f>IF(Y298=0,0,IF(Y298&gt;7,AVERAGE(LARGE(D298:W298,{1,2,3,4,5,6,7,8})),0))</f>
        <v>0</v>
      </c>
      <c r="AB298" s="157">
        <f>IF(Y298=0,0,IF(Y298&gt;7,SUM(LARGE(D298:W298,{1,2,3,4,5,6,7,8})),0))</f>
        <v>0</v>
      </c>
    </row>
    <row r="299" spans="1:28">
      <c r="A299" s="254" t="s">
        <v>162</v>
      </c>
      <c r="B299" s="149" t="s">
        <v>3</v>
      </c>
      <c r="C299" s="221" t="s">
        <v>55</v>
      </c>
      <c r="D299" s="222"/>
      <c r="E299" s="223"/>
      <c r="F299" s="222">
        <v>37</v>
      </c>
      <c r="G299" s="222">
        <v>41</v>
      </c>
      <c r="H299" s="222">
        <v>40</v>
      </c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4"/>
      <c r="W299" s="223"/>
      <c r="X299" s="225"/>
      <c r="Y299" s="226">
        <f>COUNT(D299:W299)</f>
        <v>3</v>
      </c>
      <c r="Z299" s="274">
        <f>IF(Y299=0,0,AVERAGE(D299:W299))</f>
        <v>39.333333333333336</v>
      </c>
      <c r="AA299" s="274">
        <f>IF(Y299=0,0,IF(Y299&gt;7,AVERAGE(LARGE(D299:W299,{1,2,3,4,5,6,7,8})),0))</f>
        <v>0</v>
      </c>
      <c r="AB299" s="157">
        <f>IF(Y299=0,0,IF(Y299&gt;7,SUM(LARGE(D299:W299,{1,2,3,4,5,6,7,8})),0))</f>
        <v>0</v>
      </c>
    </row>
    <row r="300" spans="1:28">
      <c r="A300" s="234" t="s">
        <v>305</v>
      </c>
      <c r="B300" s="149" t="s">
        <v>5</v>
      </c>
      <c r="C300" s="221" t="s">
        <v>55</v>
      </c>
      <c r="D300" s="222"/>
      <c r="E300" s="223"/>
      <c r="F300" s="222">
        <v>38</v>
      </c>
      <c r="G300" s="222">
        <v>35</v>
      </c>
      <c r="H300" s="222"/>
      <c r="I300" s="222">
        <v>35</v>
      </c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4"/>
      <c r="W300" s="223"/>
      <c r="X300" s="227"/>
      <c r="Y300" s="226">
        <f>COUNT(D300:W300)</f>
        <v>3</v>
      </c>
      <c r="Z300" s="274">
        <f>IF(Y300=0,0,AVERAGE(D300:W300))</f>
        <v>36</v>
      </c>
      <c r="AA300" s="274">
        <f>IF(Y300=0,0,IF(Y300&gt;7,AVERAGE(LARGE(D300:W300,{1,2,3,4,5,6,7,8})),0))</f>
        <v>0</v>
      </c>
      <c r="AB300" s="157">
        <f>IF(Y300=0,0,IF(Y300&gt;7,SUM(LARGE(D300:W300,{1,2,3,4,5,6,7,8})),0))</f>
        <v>0</v>
      </c>
    </row>
    <row r="301" spans="1:28">
      <c r="A301" s="252" t="s">
        <v>173</v>
      </c>
      <c r="B301" s="246" t="s">
        <v>4</v>
      </c>
      <c r="C301" s="247" t="s">
        <v>55</v>
      </c>
      <c r="D301" s="223">
        <v>27</v>
      </c>
      <c r="E301" s="223">
        <v>38</v>
      </c>
      <c r="F301" s="223">
        <v>34</v>
      </c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4"/>
      <c r="U301" s="223"/>
      <c r="V301" s="224"/>
      <c r="W301" s="223"/>
      <c r="X301" s="225"/>
      <c r="Y301" s="226">
        <f>COUNT(D301:W301)</f>
        <v>3</v>
      </c>
      <c r="Z301" s="274">
        <f>IF(Y301=0,0,AVERAGE(D301:W301))</f>
        <v>33</v>
      </c>
      <c r="AA301" s="274">
        <f>IF(Y301=0,0,IF(Y301&gt;7,AVERAGE(LARGE(D301:W301,{1,2,3,4,5,6,7,8})),0))</f>
        <v>0</v>
      </c>
      <c r="AB301" s="157">
        <f>IF(Y301=0,0,IF(Y301&gt;7,SUM(LARGE(D301:W301,{1,2,3,4,5,6,7,8})),0))</f>
        <v>0</v>
      </c>
    </row>
    <row r="302" spans="1:28">
      <c r="A302" s="234" t="s">
        <v>54</v>
      </c>
      <c r="B302" s="149" t="s">
        <v>6</v>
      </c>
      <c r="C302" s="221" t="s">
        <v>55</v>
      </c>
      <c r="D302" s="222"/>
      <c r="E302" s="223">
        <v>34</v>
      </c>
      <c r="F302" s="222">
        <v>33</v>
      </c>
      <c r="G302" s="222">
        <v>30</v>
      </c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4"/>
      <c r="W302" s="223"/>
      <c r="X302" s="225"/>
      <c r="Y302" s="226">
        <f>COUNT(D302:W302)</f>
        <v>3</v>
      </c>
      <c r="Z302" s="274">
        <f>IF(Y302=0,0,AVERAGE(D302:W302))</f>
        <v>32.333333333333336</v>
      </c>
      <c r="AA302" s="274">
        <f>IF(Y302=0,0,IF(Y302&gt;7,AVERAGE(LARGE(D302:W302,{1,2,3,4,5,6,7,8})),0))</f>
        <v>0</v>
      </c>
      <c r="AB302" s="157">
        <f>IF(Y302=0,0,IF(Y302&gt;7,SUM(LARGE(D302:W302,{1,2,3,4,5,6,7,8})),0))</f>
        <v>0</v>
      </c>
    </row>
    <row r="303" spans="1:28">
      <c r="A303" s="234" t="s">
        <v>65</v>
      </c>
      <c r="B303" s="149" t="s">
        <v>10</v>
      </c>
      <c r="C303" s="221" t="s">
        <v>55</v>
      </c>
      <c r="D303" s="222"/>
      <c r="E303" s="223">
        <v>33</v>
      </c>
      <c r="F303" s="222"/>
      <c r="G303" s="222">
        <v>24</v>
      </c>
      <c r="H303" s="222">
        <v>26</v>
      </c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4"/>
      <c r="W303" s="223"/>
      <c r="X303" s="225"/>
      <c r="Y303" s="226">
        <f>COUNT(D303:W303)</f>
        <v>3</v>
      </c>
      <c r="Z303" s="274">
        <f>IF(Y303=0,0,AVERAGE(D303:W303))</f>
        <v>27.666666666666668</v>
      </c>
      <c r="AA303" s="274">
        <f>IF(Y303=0,0,IF(Y303&gt;7,AVERAGE(LARGE(D303:W303,{1,2,3,4,5,6,7,8})),0))</f>
        <v>0</v>
      </c>
      <c r="AB303" s="157">
        <f>IF(Y303=0,0,IF(Y303&gt;7,SUM(LARGE(D303:W303,{1,2,3,4,5,6,7,8})),0))</f>
        <v>0</v>
      </c>
    </row>
    <row r="304" spans="1:28">
      <c r="A304" s="234" t="s">
        <v>183</v>
      </c>
      <c r="B304" s="149" t="s">
        <v>3</v>
      </c>
      <c r="C304" s="221" t="s">
        <v>55</v>
      </c>
      <c r="D304" s="222"/>
      <c r="E304" s="223"/>
      <c r="F304" s="222">
        <v>39</v>
      </c>
      <c r="G304" s="222"/>
      <c r="H304" s="222"/>
      <c r="I304" s="222">
        <v>41</v>
      </c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4"/>
      <c r="W304" s="223"/>
      <c r="X304" s="225"/>
      <c r="Y304" s="226">
        <f>COUNT(D304:W304)</f>
        <v>2</v>
      </c>
      <c r="Z304" s="274">
        <f>IF(Y304=0,0,AVERAGE(D304:W304))</f>
        <v>40</v>
      </c>
      <c r="AA304" s="274">
        <f>IF(Y304=0,0,IF(Y304&gt;7,AVERAGE(LARGE(D304:W304,{1,2,3,4,5,6,7,8})),0))</f>
        <v>0</v>
      </c>
      <c r="AB304" s="157">
        <f>IF(Y304=0,0,IF(Y304&gt;7,SUM(LARGE(D304:W304,{1,2,3,4,5,6,7,8})),0))</f>
        <v>0</v>
      </c>
    </row>
    <row r="305" spans="1:28">
      <c r="A305" s="234" t="s">
        <v>199</v>
      </c>
      <c r="B305" s="149" t="s">
        <v>8</v>
      </c>
      <c r="C305" s="221" t="s">
        <v>55</v>
      </c>
      <c r="D305" s="222"/>
      <c r="E305" s="223"/>
      <c r="F305" s="222"/>
      <c r="G305" s="222"/>
      <c r="H305" s="222"/>
      <c r="I305" s="222">
        <v>35</v>
      </c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4">
        <v>42</v>
      </c>
      <c r="W305" s="223"/>
      <c r="X305" s="225"/>
      <c r="Y305" s="226">
        <f>COUNT(D305:W305)</f>
        <v>2</v>
      </c>
      <c r="Z305" s="274">
        <f>IF(Y305=0,0,AVERAGE(D305:W305))</f>
        <v>38.5</v>
      </c>
      <c r="AA305" s="274">
        <f>IF(Y305=0,0,IF(Y305&gt;7,AVERAGE(LARGE(D305:W305,{1,2,3,4,5,6,7,8})),0))</f>
        <v>0</v>
      </c>
      <c r="AB305" s="157">
        <f>IF(Y305=0,0,IF(Y305&gt;7,SUM(LARGE(D305:W305,{1,2,3,4,5,6,7,8})),0))</f>
        <v>0</v>
      </c>
    </row>
    <row r="306" spans="1:28">
      <c r="A306" s="234" t="s">
        <v>386</v>
      </c>
      <c r="B306" s="149" t="s">
        <v>8</v>
      </c>
      <c r="C306" s="221" t="s">
        <v>55</v>
      </c>
      <c r="D306" s="222">
        <v>36</v>
      </c>
      <c r="E306" s="223"/>
      <c r="F306" s="222">
        <v>37</v>
      </c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4"/>
      <c r="W306" s="223"/>
      <c r="X306" s="225"/>
      <c r="Y306" s="226">
        <f>COUNT(D306:W306)</f>
        <v>2</v>
      </c>
      <c r="Z306" s="274">
        <f>IF(Y306=0,0,AVERAGE(D306:W306))</f>
        <v>36.5</v>
      </c>
      <c r="AA306" s="274">
        <f>IF(Y306=0,0,IF(Y306&gt;7,AVERAGE(LARGE(D306:W306,{1,2,3,4,5,6,7,8})),0))</f>
        <v>0</v>
      </c>
      <c r="AB306" s="157">
        <f>IF(Y306=0,0,IF(Y306&gt;7,SUM(LARGE(D306:W306,{1,2,3,4,5,6,7,8})),0))</f>
        <v>0</v>
      </c>
    </row>
    <row r="307" spans="1:28">
      <c r="A307" s="234" t="s">
        <v>270</v>
      </c>
      <c r="B307" s="149" t="s">
        <v>4</v>
      </c>
      <c r="C307" s="221" t="s">
        <v>55</v>
      </c>
      <c r="D307" s="222"/>
      <c r="E307" s="223"/>
      <c r="F307" s="222"/>
      <c r="G307" s="222">
        <v>35</v>
      </c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4">
        <v>37</v>
      </c>
      <c r="W307" s="223"/>
      <c r="X307" s="225"/>
      <c r="Y307" s="226">
        <f>COUNT(D307:W307)</f>
        <v>2</v>
      </c>
      <c r="Z307" s="274">
        <f>IF(Y307=0,0,AVERAGE(D307:W307))</f>
        <v>36</v>
      </c>
      <c r="AA307" s="274">
        <f>IF(Y307=0,0,IF(Y307&gt;7,AVERAGE(LARGE(D307:W307,{1,2,3,4,5,6,7,8})),0))</f>
        <v>0</v>
      </c>
      <c r="AB307" s="157">
        <f>IF(Y307=0,0,IF(Y307&gt;7,SUM(LARGE(D307:W307,{1,2,3,4,5,6,7,8})),0))</f>
        <v>0</v>
      </c>
    </row>
    <row r="308" spans="1:28">
      <c r="A308" s="234" t="s">
        <v>357</v>
      </c>
      <c r="B308" s="149" t="s">
        <v>7</v>
      </c>
      <c r="C308" s="221" t="s">
        <v>55</v>
      </c>
      <c r="D308" s="222"/>
      <c r="E308" s="223">
        <v>35</v>
      </c>
      <c r="F308" s="222">
        <v>35</v>
      </c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4"/>
      <c r="W308" s="223"/>
      <c r="X308" s="225"/>
      <c r="Y308" s="226">
        <f>COUNT(D308:W308)</f>
        <v>2</v>
      </c>
      <c r="Z308" s="274">
        <f>IF(Y308=0,0,AVERAGE(D308:W308))</f>
        <v>35</v>
      </c>
      <c r="AA308" s="274">
        <f>IF(Y308=0,0,IF(Y308&gt;7,AVERAGE(LARGE(D308:W308,{1,2,3,4,5,6,7,8})),0))</f>
        <v>0</v>
      </c>
      <c r="AB308" s="157">
        <f>IF(Y308=0,0,IF(Y308&gt;7,SUM(LARGE(D308:W308,{1,2,3,4,5,6,7,8})),0))</f>
        <v>0</v>
      </c>
    </row>
    <row r="309" spans="1:28">
      <c r="A309" s="234" t="s">
        <v>154</v>
      </c>
      <c r="B309" s="149" t="s">
        <v>5</v>
      </c>
      <c r="C309" s="221" t="s">
        <v>55</v>
      </c>
      <c r="D309" s="222"/>
      <c r="E309" s="223"/>
      <c r="F309" s="222">
        <v>31</v>
      </c>
      <c r="G309" s="222">
        <v>38</v>
      </c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4"/>
      <c r="W309" s="223"/>
      <c r="X309" s="225"/>
      <c r="Y309" s="226">
        <f>COUNT(D309:W309)</f>
        <v>2</v>
      </c>
      <c r="Z309" s="274">
        <f>IF(Y309=0,0,AVERAGE(D309:W309))</f>
        <v>34.5</v>
      </c>
      <c r="AA309" s="274">
        <f>IF(Y309=0,0,IF(Y309&gt;7,AVERAGE(LARGE(D309:W309,{1,2,3,4,5,6,7,8})),0))</f>
        <v>0</v>
      </c>
      <c r="AB309" s="157">
        <f>IF(Y309=0,0,IF(Y309&gt;7,SUM(LARGE(D309:W309,{1,2,3,4,5,6,7,8})),0))</f>
        <v>0</v>
      </c>
    </row>
    <row r="310" spans="1:28">
      <c r="A310" s="234" t="s">
        <v>177</v>
      </c>
      <c r="B310" s="149" t="s">
        <v>3</v>
      </c>
      <c r="C310" s="221" t="s">
        <v>55</v>
      </c>
      <c r="D310" s="222"/>
      <c r="E310" s="223"/>
      <c r="F310" s="222">
        <v>44</v>
      </c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8"/>
      <c r="U310" s="222"/>
      <c r="V310" s="224"/>
      <c r="W310" s="223"/>
      <c r="X310" s="225"/>
      <c r="Y310" s="226">
        <f>COUNT(D310:W310)</f>
        <v>1</v>
      </c>
      <c r="Z310" s="274">
        <f>IF(Y310=0,0,AVERAGE(D310:W310))</f>
        <v>44</v>
      </c>
      <c r="AA310" s="274">
        <f>IF(Y310=0,0,IF(Y310&gt;7,AVERAGE(LARGE(D310:W310,{1,2,3,4,5,6,7,8})),0))</f>
        <v>0</v>
      </c>
      <c r="AB310" s="157">
        <f>IF(Y310=0,0,IF(Y310&gt;7,SUM(LARGE(D310:W310,{1,2,3,4,5,6,7,8})),0))</f>
        <v>0</v>
      </c>
    </row>
    <row r="311" spans="1:28">
      <c r="A311" s="234" t="s">
        <v>68</v>
      </c>
      <c r="B311" s="149" t="s">
        <v>3</v>
      </c>
      <c r="C311" s="221" t="s">
        <v>55</v>
      </c>
      <c r="D311" s="222"/>
      <c r="E311" s="223"/>
      <c r="F311" s="222">
        <v>41</v>
      </c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4"/>
      <c r="W311" s="223"/>
      <c r="X311" s="227"/>
      <c r="Y311" s="226">
        <f>COUNT(D311:W311)</f>
        <v>1</v>
      </c>
      <c r="Z311" s="274">
        <f>IF(Y311=0,0,AVERAGE(D311:W311))</f>
        <v>41</v>
      </c>
      <c r="AA311" s="274">
        <f>IF(Y311=0,0,IF(Y311&gt;7,AVERAGE(LARGE(D311:W311,{1,2,3,4,5,6,7,8})),0))</f>
        <v>0</v>
      </c>
      <c r="AB311" s="157">
        <f>IF(Y311=0,0,IF(Y311&gt;7,SUM(LARGE(D311:W311,{1,2,3,4,5,6,7,8})),0))</f>
        <v>0</v>
      </c>
    </row>
    <row r="312" spans="1:28">
      <c r="A312" s="234" t="s">
        <v>317</v>
      </c>
      <c r="B312" s="149" t="s">
        <v>3</v>
      </c>
      <c r="C312" s="221" t="s">
        <v>55</v>
      </c>
      <c r="D312" s="222"/>
      <c r="E312" s="223"/>
      <c r="F312" s="222"/>
      <c r="G312" s="222"/>
      <c r="H312" s="222"/>
      <c r="I312" s="222">
        <v>39</v>
      </c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4"/>
      <c r="W312" s="223"/>
      <c r="X312" s="225"/>
      <c r="Y312" s="226">
        <f>COUNT(D312:W312)</f>
        <v>1</v>
      </c>
      <c r="Z312" s="274">
        <f>IF(Y312=0,0,AVERAGE(D312:W312))</f>
        <v>39</v>
      </c>
      <c r="AA312" s="274">
        <f>IF(Y312=0,0,IF(Y312&gt;7,AVERAGE(LARGE(D312:W312,{1,2,3,4,5,6,7,8})),0))</f>
        <v>0</v>
      </c>
      <c r="AB312" s="157">
        <f>IF(Y312=0,0,IF(Y312&gt;7,SUM(LARGE(D312:W312,{1,2,3,4,5,6,7,8})),0))</f>
        <v>0</v>
      </c>
    </row>
    <row r="313" spans="1:28">
      <c r="A313" s="234" t="s">
        <v>454</v>
      </c>
      <c r="B313" s="149" t="s">
        <v>7</v>
      </c>
      <c r="C313" s="221" t="s">
        <v>55</v>
      </c>
      <c r="D313" s="222"/>
      <c r="E313" s="223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4">
        <v>39</v>
      </c>
      <c r="W313" s="223"/>
      <c r="X313" s="225"/>
      <c r="Y313" s="226">
        <f>COUNT(D313:W313)</f>
        <v>1</v>
      </c>
      <c r="Z313" s="274">
        <f>IF(Y313=0,0,AVERAGE(D313:W313))</f>
        <v>39</v>
      </c>
      <c r="AA313" s="274">
        <f>IF(Y313=0,0,IF(Y313&gt;7,AVERAGE(LARGE(D313:W313,{1,2,3,4,5,6,7,8})),0))</f>
        <v>0</v>
      </c>
      <c r="AB313" s="157">
        <f>IF(Y313=0,0,IF(Y313&gt;7,SUM(LARGE(D313:W313,{1,2,3,4,5,6,7,8})),0))</f>
        <v>0</v>
      </c>
    </row>
    <row r="314" spans="1:28">
      <c r="A314" s="234" t="s">
        <v>154</v>
      </c>
      <c r="B314" s="149" t="s">
        <v>5</v>
      </c>
      <c r="C314" s="221" t="s">
        <v>55</v>
      </c>
      <c r="D314" s="222"/>
      <c r="E314" s="223"/>
      <c r="F314" s="222"/>
      <c r="G314" s="222"/>
      <c r="H314" s="222"/>
      <c r="I314" s="222">
        <v>37</v>
      </c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4"/>
      <c r="W314" s="223"/>
      <c r="X314" s="225"/>
      <c r="Y314" s="226">
        <f>COUNT(D314:W314)</f>
        <v>1</v>
      </c>
      <c r="Z314" s="274">
        <f>IF(Y314=0,0,AVERAGE(D314:W314))</f>
        <v>37</v>
      </c>
      <c r="AA314" s="274">
        <f>IF(Y314=0,0,IF(Y314&gt;7,AVERAGE(LARGE(D314:W314,{1,2,3,4,5,6,7,8})),0))</f>
        <v>0</v>
      </c>
      <c r="AB314" s="157">
        <f>IF(Y314=0,0,IF(Y314&gt;7,SUM(LARGE(D314:W314,{1,2,3,4,5,6,7,8})),0))</f>
        <v>0</v>
      </c>
    </row>
    <row r="315" spans="1:28">
      <c r="A315" s="234" t="s">
        <v>647</v>
      </c>
      <c r="B315" s="149" t="s">
        <v>3</v>
      </c>
      <c r="C315" s="221" t="s">
        <v>55</v>
      </c>
      <c r="D315" s="222"/>
      <c r="E315" s="223"/>
      <c r="F315" s="222">
        <v>36</v>
      </c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4"/>
      <c r="W315" s="223"/>
      <c r="X315" s="225"/>
      <c r="Y315" s="226">
        <f>COUNT(D315:W315)</f>
        <v>1</v>
      </c>
      <c r="Z315" s="274">
        <f>IF(Y315=0,0,AVERAGE(D315:W315))</f>
        <v>36</v>
      </c>
      <c r="AA315" s="274">
        <f>IF(Y315=0,0,IF(Y315&gt;7,AVERAGE(LARGE(D315:W315,{1,2,3,4,5,6,7,8})),0))</f>
        <v>0</v>
      </c>
      <c r="AB315" s="157">
        <f>IF(Y315=0,0,IF(Y315&gt;7,SUM(LARGE(D315:W315,{1,2,3,4,5,6,7,8})),0))</f>
        <v>0</v>
      </c>
    </row>
    <row r="316" spans="1:28" ht="15.75" thickBot="1">
      <c r="A316" s="235" t="s">
        <v>214</v>
      </c>
      <c r="B316" s="163" t="s">
        <v>7</v>
      </c>
      <c r="C316" s="164" t="s">
        <v>55</v>
      </c>
      <c r="D316" s="236"/>
      <c r="E316" s="237">
        <v>32</v>
      </c>
      <c r="F316" s="236"/>
      <c r="G316" s="236"/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236"/>
      <c r="U316" s="236"/>
      <c r="V316" s="239"/>
      <c r="W316" s="237"/>
      <c r="X316" s="240"/>
      <c r="Y316" s="241">
        <f>COUNT(D316:W316)</f>
        <v>1</v>
      </c>
      <c r="Z316" s="275">
        <f>IF(Y316=0,0,AVERAGE(D316:W316))</f>
        <v>32</v>
      </c>
      <c r="AA316" s="275">
        <f>IF(Y316=0,0,IF(Y316&gt;7,AVERAGE(LARGE(D316:W316,{1,2,3,4,5,6,7,8})),0))</f>
        <v>0</v>
      </c>
      <c r="AB316" s="242">
        <f>IF(Y316=0,0,IF(Y316&gt;7,SUM(LARGE(D316:W316,{1,2,3,4,5,6,7,8})),0))</f>
        <v>0</v>
      </c>
    </row>
    <row r="317" spans="1:28" ht="15.75" thickBot="1">
      <c r="A317" s="281"/>
      <c r="B317" s="282"/>
      <c r="C317" s="283"/>
      <c r="D317" s="284"/>
      <c r="E317" s="285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6"/>
      <c r="W317" s="285"/>
      <c r="X317" s="287"/>
      <c r="Y317" s="288"/>
      <c r="Z317" s="289"/>
      <c r="AA317" s="289"/>
      <c r="AB317" s="289"/>
    </row>
    <row r="318" spans="1:28">
      <c r="A318" s="229" t="s">
        <v>377</v>
      </c>
      <c r="B318" s="139" t="s">
        <v>6</v>
      </c>
      <c r="C318" s="294" t="s">
        <v>83</v>
      </c>
      <c r="D318" s="230"/>
      <c r="E318" s="231">
        <v>38</v>
      </c>
      <c r="F318" s="230"/>
      <c r="G318" s="230">
        <v>34</v>
      </c>
      <c r="H318" s="230"/>
      <c r="I318" s="230">
        <v>30</v>
      </c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  <c r="V318" s="232">
        <v>29</v>
      </c>
      <c r="W318" s="231"/>
      <c r="X318" s="233"/>
      <c r="Y318" s="143">
        <f>COUNT(D318:W318)</f>
        <v>4</v>
      </c>
      <c r="Z318" s="144">
        <f>IF(Y318=0,0,AVERAGE(D318:W318))</f>
        <v>32.75</v>
      </c>
      <c r="AA318" s="144">
        <f>IF(Y318=0,0,IF(Y318&gt;7,AVERAGE(LARGE(D318:W318,{1,2,3,4,5,6,7,8})),0))</f>
        <v>0</v>
      </c>
      <c r="AB318" s="146">
        <f>IF(Y318=0,0,IF(Y318&gt;7,SUM(LARGE(D318:W318,{1,2,3,4,5,6,7,8})),0))</f>
        <v>0</v>
      </c>
    </row>
    <row r="319" spans="1:28">
      <c r="A319" s="234" t="s">
        <v>138</v>
      </c>
      <c r="B319" s="149" t="s">
        <v>5</v>
      </c>
      <c r="C319" s="221" t="s">
        <v>83</v>
      </c>
      <c r="D319" s="222"/>
      <c r="E319" s="223"/>
      <c r="F319" s="222">
        <v>37</v>
      </c>
      <c r="G319" s="222">
        <v>31</v>
      </c>
      <c r="H319" s="222">
        <v>25</v>
      </c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4">
        <v>32</v>
      </c>
      <c r="W319" s="223"/>
      <c r="X319" s="225"/>
      <c r="Y319" s="226">
        <f>COUNT(D319:W319)</f>
        <v>4</v>
      </c>
      <c r="Z319" s="274">
        <f>IF(Y319=0,0,AVERAGE(D319:W319))</f>
        <v>31.25</v>
      </c>
      <c r="AA319" s="274">
        <f>IF(Y319=0,0,IF(Y319&gt;7,AVERAGE(LARGE(D319:W319,{1,2,3,4,5,6,7,8})),0))</f>
        <v>0</v>
      </c>
      <c r="AB319" s="157">
        <f>IF(Y319=0,0,IF(Y319&gt;7,SUM(LARGE(D319:W319,{1,2,3,4,5,6,7,8})),0))</f>
        <v>0</v>
      </c>
    </row>
    <row r="320" spans="1:28">
      <c r="A320" s="234" t="s">
        <v>184</v>
      </c>
      <c r="B320" s="149" t="s">
        <v>6</v>
      </c>
      <c r="C320" s="221" t="s">
        <v>83</v>
      </c>
      <c r="D320" s="222"/>
      <c r="E320" s="223"/>
      <c r="F320" s="222">
        <v>36</v>
      </c>
      <c r="G320" s="222"/>
      <c r="H320" s="222"/>
      <c r="I320" s="222">
        <v>39</v>
      </c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4">
        <v>34</v>
      </c>
      <c r="W320" s="223"/>
      <c r="X320" s="225"/>
      <c r="Y320" s="226">
        <f>COUNT(D320:W320)</f>
        <v>3</v>
      </c>
      <c r="Z320" s="274">
        <f>IF(Y320=0,0,AVERAGE(D320:W320))</f>
        <v>36.333333333333336</v>
      </c>
      <c r="AA320" s="274">
        <f>IF(Y320=0,0,IF(Y320&gt;7,AVERAGE(LARGE(D320:W320,{1,2,3,4,5,6,7,8})),0))</f>
        <v>0</v>
      </c>
      <c r="AB320" s="157">
        <f>IF(Y320=0,0,IF(Y320&gt;7,SUM(LARGE(D320:W320,{1,2,3,4,5,6,7,8})),0))</f>
        <v>0</v>
      </c>
    </row>
    <row r="321" spans="1:28">
      <c r="A321" s="234" t="s">
        <v>514</v>
      </c>
      <c r="B321" s="149" t="s">
        <v>3</v>
      </c>
      <c r="C321" s="221" t="s">
        <v>83</v>
      </c>
      <c r="D321" s="222"/>
      <c r="E321" s="223">
        <v>23</v>
      </c>
      <c r="F321" s="222"/>
      <c r="G321" s="222">
        <v>24</v>
      </c>
      <c r="H321" s="222">
        <v>22</v>
      </c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4"/>
      <c r="W321" s="223"/>
      <c r="X321" s="225"/>
      <c r="Y321" s="226">
        <f>COUNT(D321:W321)</f>
        <v>3</v>
      </c>
      <c r="Z321" s="274">
        <f>IF(Y321=0,0,AVERAGE(D321:W321))</f>
        <v>23</v>
      </c>
      <c r="AA321" s="274">
        <f>IF(Y321=0,0,IF(Y321&gt;7,AVERAGE(LARGE(D321:W321,{1,2,3,4,5,6,7,8})),0))</f>
        <v>0</v>
      </c>
      <c r="AB321" s="157">
        <f>IF(Y321=0,0,IF(Y321&gt;7,SUM(LARGE(D321:W321,{1,2,3,4,5,6,7,8})),0))</f>
        <v>0</v>
      </c>
    </row>
    <row r="322" spans="1:28">
      <c r="A322" s="234" t="s">
        <v>216</v>
      </c>
      <c r="B322" s="149" t="s">
        <v>8</v>
      </c>
      <c r="C322" s="221" t="s">
        <v>83</v>
      </c>
      <c r="D322" s="222"/>
      <c r="E322" s="223"/>
      <c r="F322" s="222"/>
      <c r="G322" s="222">
        <v>28</v>
      </c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4">
        <v>31</v>
      </c>
      <c r="W322" s="223"/>
      <c r="X322" s="225"/>
      <c r="Y322" s="226">
        <f>COUNT(D322:W322)</f>
        <v>2</v>
      </c>
      <c r="Z322" s="274">
        <f>IF(Y322=0,0,AVERAGE(D322:W322))</f>
        <v>29.5</v>
      </c>
      <c r="AA322" s="274">
        <f>IF(Y322=0,0,IF(Y322&gt;7,AVERAGE(LARGE(D322:W322,{1,2,3,4,5,6,7,8})),0))</f>
        <v>0</v>
      </c>
      <c r="AB322" s="157">
        <f>IF(Y322=0,0,IF(Y322&gt;7,SUM(LARGE(D322:W322,{1,2,3,4,5,6,7,8})),0))</f>
        <v>0</v>
      </c>
    </row>
    <row r="323" spans="1:28">
      <c r="A323" s="234" t="s">
        <v>355</v>
      </c>
      <c r="B323" s="149" t="s">
        <v>10</v>
      </c>
      <c r="C323" s="221" t="s">
        <v>83</v>
      </c>
      <c r="D323" s="222"/>
      <c r="E323" s="223">
        <v>25</v>
      </c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4"/>
      <c r="W323" s="223"/>
      <c r="X323" s="225"/>
      <c r="Y323" s="226">
        <f>COUNT(D323:W323)</f>
        <v>1</v>
      </c>
      <c r="Z323" s="274">
        <f>IF(Y323=0,0,AVERAGE(D323:W323))</f>
        <v>25</v>
      </c>
      <c r="AA323" s="274">
        <f>IF(Y323=0,0,IF(Y323&gt;7,AVERAGE(LARGE(D323:W323,{1,2,3,4,5,6,7,8})),0))</f>
        <v>0</v>
      </c>
      <c r="AB323" s="157">
        <f>IF(Y323=0,0,IF(Y323&gt;7,SUM(LARGE(D323:W323,{1,2,3,4,5,6,7,8})),0))</f>
        <v>0</v>
      </c>
    </row>
    <row r="324" spans="1:28" ht="15.75" thickBot="1">
      <c r="A324" s="235" t="s">
        <v>306</v>
      </c>
      <c r="B324" s="163" t="s">
        <v>3</v>
      </c>
      <c r="C324" s="164" t="s">
        <v>83</v>
      </c>
      <c r="D324" s="236"/>
      <c r="E324" s="237"/>
      <c r="F324" s="236"/>
      <c r="G324" s="236">
        <v>0</v>
      </c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9"/>
      <c r="W324" s="237"/>
      <c r="X324" s="240"/>
      <c r="Y324" s="241">
        <f>COUNT(D324:W324)</f>
        <v>1</v>
      </c>
      <c r="Z324" s="275">
        <f>IF(Y324=0,0,AVERAGE(D324:W324))</f>
        <v>0</v>
      </c>
      <c r="AA324" s="275">
        <f>IF(Y324=0,0,IF(Y324&gt;7,AVERAGE(LARGE(D324:W324,{1,2,3,4,5,6,7,8})),0))</f>
        <v>0</v>
      </c>
      <c r="AB324" s="242">
        <f>IF(Y324=0,0,IF(Y324&gt;7,SUM(LARGE(D324:W324,{1,2,3,4,5,6,7,8})),0))</f>
        <v>0</v>
      </c>
    </row>
    <row r="325" spans="1:28" ht="15.75" thickBot="1">
      <c r="A325" s="281"/>
      <c r="B325" s="282"/>
      <c r="C325" s="283"/>
      <c r="D325" s="284"/>
      <c r="E325" s="285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6"/>
      <c r="W325" s="285"/>
      <c r="X325" s="287"/>
      <c r="Y325" s="288"/>
      <c r="Z325" s="289"/>
      <c r="AA325" s="289"/>
      <c r="AB325" s="289"/>
    </row>
    <row r="326" spans="1:28">
      <c r="A326" s="229" t="s">
        <v>105</v>
      </c>
      <c r="B326" s="139" t="s">
        <v>9</v>
      </c>
      <c r="C326" s="140" t="s">
        <v>44</v>
      </c>
      <c r="D326" s="230">
        <v>45</v>
      </c>
      <c r="E326" s="231">
        <v>44</v>
      </c>
      <c r="F326" s="230"/>
      <c r="G326" s="230">
        <v>37</v>
      </c>
      <c r="H326" s="230">
        <v>46</v>
      </c>
      <c r="I326" s="230">
        <v>43</v>
      </c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  <c r="V326" s="232">
        <v>39</v>
      </c>
      <c r="W326" s="231">
        <v>45</v>
      </c>
      <c r="X326" s="278"/>
      <c r="Y326" s="143">
        <f>COUNT(D326:W326)</f>
        <v>7</v>
      </c>
      <c r="Z326" s="144">
        <f>IF(Y326=0,0,AVERAGE(D326:W326))</f>
        <v>42.714285714285715</v>
      </c>
      <c r="AA326" s="144">
        <f>IF(Y326=0,0,IF(Y326&gt;7,AVERAGE(LARGE(D326:W326,{1,2,3,4,5,6,7,8})),0))</f>
        <v>0</v>
      </c>
      <c r="AB326" s="146">
        <f>IF(Y326=0,0,IF(Y326&gt;7,SUM(LARGE(D326:W326,{1,2,3,4,5,6,7,8})),0))</f>
        <v>0</v>
      </c>
    </row>
    <row r="327" spans="1:28">
      <c r="A327" s="234" t="s">
        <v>430</v>
      </c>
      <c r="B327" s="149" t="s">
        <v>4</v>
      </c>
      <c r="C327" s="243" t="s">
        <v>44</v>
      </c>
      <c r="D327" s="222">
        <v>43</v>
      </c>
      <c r="E327" s="223">
        <v>39</v>
      </c>
      <c r="F327" s="222">
        <v>45</v>
      </c>
      <c r="G327" s="222">
        <v>40</v>
      </c>
      <c r="H327" s="222">
        <v>42</v>
      </c>
      <c r="I327" s="222">
        <v>45</v>
      </c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4"/>
      <c r="W327" s="223"/>
      <c r="X327" s="225"/>
      <c r="Y327" s="226">
        <f>COUNT(D327:W327)</f>
        <v>6</v>
      </c>
      <c r="Z327" s="274">
        <f>IF(Y327=0,0,AVERAGE(D327:W327))</f>
        <v>42.333333333333336</v>
      </c>
      <c r="AA327" s="274">
        <f>IF(Y327=0,0,IF(Y327&gt;7,AVERAGE(LARGE(D327:W327,{1,2,3,4,5,6,7,8})),0))</f>
        <v>0</v>
      </c>
      <c r="AB327" s="157">
        <f>IF(Y327=0,0,IF(Y327&gt;7,SUM(LARGE(D327:W327,{1,2,3,4,5,6,7,8})),0))</f>
        <v>0</v>
      </c>
    </row>
    <row r="328" spans="1:28">
      <c r="A328" s="234" t="s">
        <v>440</v>
      </c>
      <c r="B328" s="149" t="s">
        <v>5</v>
      </c>
      <c r="C328" s="221" t="s">
        <v>44</v>
      </c>
      <c r="D328" s="222"/>
      <c r="E328" s="223">
        <v>43</v>
      </c>
      <c r="F328" s="222">
        <v>45</v>
      </c>
      <c r="G328" s="222">
        <v>43</v>
      </c>
      <c r="H328" s="222">
        <v>44</v>
      </c>
      <c r="I328" s="222">
        <v>42</v>
      </c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4"/>
      <c r="W328" s="223"/>
      <c r="X328" s="225"/>
      <c r="Y328" s="226">
        <f>COUNT(D328:W328)</f>
        <v>5</v>
      </c>
      <c r="Z328" s="274">
        <f>IF(Y328=0,0,AVERAGE(D328:W328))</f>
        <v>43.4</v>
      </c>
      <c r="AA328" s="274">
        <f>IF(Y328=0,0,IF(Y328&gt;7,AVERAGE(LARGE(D328:W328,{1,2,3,4,5,6,7,8})),0))</f>
        <v>0</v>
      </c>
      <c r="AB328" s="157">
        <f>IF(Y328=0,0,IF(Y328&gt;7,SUM(LARGE(D328:W328,{1,2,3,4,5,6,7,8})),0))</f>
        <v>0</v>
      </c>
    </row>
    <row r="329" spans="1:28">
      <c r="A329" s="234" t="s">
        <v>432</v>
      </c>
      <c r="B329" s="149" t="s">
        <v>6</v>
      </c>
      <c r="C329" s="221" t="s">
        <v>44</v>
      </c>
      <c r="D329" s="222"/>
      <c r="E329" s="223">
        <v>44</v>
      </c>
      <c r="F329" s="222"/>
      <c r="G329" s="222">
        <v>36</v>
      </c>
      <c r="H329" s="222"/>
      <c r="I329" s="222">
        <v>44</v>
      </c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4">
        <v>43</v>
      </c>
      <c r="W329" s="223">
        <v>43</v>
      </c>
      <c r="X329" s="225"/>
      <c r="Y329" s="226">
        <f>COUNT(D329:W329)</f>
        <v>5</v>
      </c>
      <c r="Z329" s="274">
        <f>IF(Y329=0,0,AVERAGE(D329:W329))</f>
        <v>42</v>
      </c>
      <c r="AA329" s="274">
        <f>IF(Y329=0,0,IF(Y329&gt;7,AVERAGE(LARGE(D329:W329,{1,2,3,4,5,6,7,8})),0))</f>
        <v>0</v>
      </c>
      <c r="AB329" s="157">
        <f>IF(Y329=0,0,IF(Y329&gt;7,SUM(LARGE(D329:W329,{1,2,3,4,5,6,7,8})),0))</f>
        <v>0</v>
      </c>
    </row>
    <row r="330" spans="1:28">
      <c r="A330" s="234" t="s">
        <v>129</v>
      </c>
      <c r="B330" s="149" t="s">
        <v>9</v>
      </c>
      <c r="C330" s="221" t="s">
        <v>44</v>
      </c>
      <c r="D330" s="222"/>
      <c r="E330" s="223"/>
      <c r="F330" s="222">
        <v>36</v>
      </c>
      <c r="G330" s="222">
        <v>32</v>
      </c>
      <c r="H330" s="222">
        <v>39</v>
      </c>
      <c r="I330" s="222">
        <v>36</v>
      </c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4">
        <v>41</v>
      </c>
      <c r="W330" s="223"/>
      <c r="X330" s="225"/>
      <c r="Y330" s="226">
        <f>COUNT(D330:W330)</f>
        <v>5</v>
      </c>
      <c r="Z330" s="274">
        <f>IF(Y330=0,0,AVERAGE(D330:W330))</f>
        <v>36.799999999999997</v>
      </c>
      <c r="AA330" s="274">
        <f>IF(Y330=0,0,IF(Y330&gt;7,AVERAGE(LARGE(D330:W330,{1,2,3,4,5,6,7,8})),0))</f>
        <v>0</v>
      </c>
      <c r="AB330" s="157">
        <f>IF(Y330=0,0,IF(Y330&gt;7,SUM(LARGE(D330:W330,{1,2,3,4,5,6,7,8})),0))</f>
        <v>0</v>
      </c>
    </row>
    <row r="331" spans="1:28">
      <c r="A331" s="234" t="s">
        <v>90</v>
      </c>
      <c r="B331" s="149" t="s">
        <v>9</v>
      </c>
      <c r="C331" s="221" t="s">
        <v>44</v>
      </c>
      <c r="D331" s="222">
        <v>41</v>
      </c>
      <c r="E331" s="223">
        <v>39</v>
      </c>
      <c r="F331" s="222">
        <v>29</v>
      </c>
      <c r="G331" s="222">
        <v>33</v>
      </c>
      <c r="H331" s="222"/>
      <c r="I331" s="222">
        <v>37</v>
      </c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4"/>
      <c r="W331" s="223"/>
      <c r="X331" s="225"/>
      <c r="Y331" s="226">
        <f>COUNT(D331:W331)</f>
        <v>5</v>
      </c>
      <c r="Z331" s="274">
        <f>IF(Y331=0,0,AVERAGE(D331:W331))</f>
        <v>35.799999999999997</v>
      </c>
      <c r="AA331" s="274">
        <f>IF(Y331=0,0,IF(Y331&gt;7,AVERAGE(LARGE(D331:W331,{1,2,3,4,5,6,7,8})),0))</f>
        <v>0</v>
      </c>
      <c r="AB331" s="157">
        <f>IF(Y331=0,0,IF(Y331&gt;7,SUM(LARGE(D331:W331,{1,2,3,4,5,6,7,8})),0))</f>
        <v>0</v>
      </c>
    </row>
    <row r="332" spans="1:28">
      <c r="A332" s="234" t="s">
        <v>104</v>
      </c>
      <c r="B332" s="149" t="s">
        <v>9</v>
      </c>
      <c r="C332" s="243" t="s">
        <v>44</v>
      </c>
      <c r="D332" s="222">
        <v>41</v>
      </c>
      <c r="E332" s="223">
        <v>40</v>
      </c>
      <c r="F332" s="222"/>
      <c r="G332" s="222">
        <v>40</v>
      </c>
      <c r="H332" s="222"/>
      <c r="I332" s="222">
        <v>43</v>
      </c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4"/>
      <c r="W332" s="223"/>
      <c r="X332" s="225"/>
      <c r="Y332" s="226">
        <f>COUNT(D332:W332)</f>
        <v>4</v>
      </c>
      <c r="Z332" s="274">
        <f>IF(Y332=0,0,AVERAGE(D332:W332))</f>
        <v>41</v>
      </c>
      <c r="AA332" s="274">
        <f>IF(Y332=0,0,IF(Y332&gt;7,AVERAGE(LARGE(D332:W332,{1,2,3,4,5,6,7,8})),0))</f>
        <v>0</v>
      </c>
      <c r="AB332" s="157">
        <f>IF(Y332=0,0,IF(Y332&gt;7,SUM(LARGE(D332:W332,{1,2,3,4,5,6,7,8})),0))</f>
        <v>0</v>
      </c>
    </row>
    <row r="333" spans="1:28">
      <c r="A333" s="234" t="s">
        <v>200</v>
      </c>
      <c r="B333" s="149" t="s">
        <v>8</v>
      </c>
      <c r="C333" s="221" t="s">
        <v>44</v>
      </c>
      <c r="D333" s="222"/>
      <c r="E333" s="223">
        <v>38</v>
      </c>
      <c r="F333" s="222"/>
      <c r="G333" s="222">
        <v>40</v>
      </c>
      <c r="H333" s="222">
        <v>36</v>
      </c>
      <c r="I333" s="222">
        <v>32</v>
      </c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4"/>
      <c r="W333" s="223"/>
      <c r="X333" s="225"/>
      <c r="Y333" s="226">
        <f>COUNT(D333:W333)</f>
        <v>4</v>
      </c>
      <c r="Z333" s="274">
        <f>IF(Y333=0,0,AVERAGE(D333:W333))</f>
        <v>36.5</v>
      </c>
      <c r="AA333" s="274">
        <f>IF(Y333=0,0,IF(Y333&gt;7,AVERAGE(LARGE(D333:W333,{1,2,3,4,5,6,7,8})),0))</f>
        <v>0</v>
      </c>
      <c r="AB333" s="157">
        <f>IF(Y333=0,0,IF(Y333&gt;7,SUM(LARGE(D333:W333,{1,2,3,4,5,6,7,8})),0))</f>
        <v>0</v>
      </c>
    </row>
    <row r="334" spans="1:28">
      <c r="A334" s="234" t="s">
        <v>318</v>
      </c>
      <c r="B334" s="149" t="s">
        <v>6</v>
      </c>
      <c r="C334" s="221" t="s">
        <v>44</v>
      </c>
      <c r="D334" s="222"/>
      <c r="E334" s="223">
        <v>30</v>
      </c>
      <c r="F334" s="222">
        <v>31</v>
      </c>
      <c r="G334" s="222">
        <v>32</v>
      </c>
      <c r="H334" s="222"/>
      <c r="I334" s="222">
        <v>42</v>
      </c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4"/>
      <c r="W334" s="223"/>
      <c r="X334" s="225"/>
      <c r="Y334" s="226">
        <f>COUNT(D334:W334)</f>
        <v>4</v>
      </c>
      <c r="Z334" s="274">
        <f>IF(Y334=0,0,AVERAGE(D334:W334))</f>
        <v>33.75</v>
      </c>
      <c r="AA334" s="274">
        <f>IF(Y334=0,0,IF(Y334&gt;7,AVERAGE(LARGE(D334:W334,{1,2,3,4,5,6,7,8})),0))</f>
        <v>0</v>
      </c>
      <c r="AB334" s="157">
        <f>IF(Y334=0,0,IF(Y334&gt;7,SUM(LARGE(D334:W334,{1,2,3,4,5,6,7,8})),0))</f>
        <v>0</v>
      </c>
    </row>
    <row r="335" spans="1:28">
      <c r="A335" s="234" t="s">
        <v>230</v>
      </c>
      <c r="B335" s="149" t="s">
        <v>4</v>
      </c>
      <c r="C335" s="221" t="s">
        <v>44</v>
      </c>
      <c r="D335" s="222"/>
      <c r="E335" s="223">
        <v>37</v>
      </c>
      <c r="F335" s="222">
        <v>46</v>
      </c>
      <c r="G335" s="222"/>
      <c r="H335" s="222"/>
      <c r="I335" s="222">
        <v>41</v>
      </c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4"/>
      <c r="W335" s="223"/>
      <c r="X335" s="225"/>
      <c r="Y335" s="226">
        <f>COUNT(D335:W335)</f>
        <v>3</v>
      </c>
      <c r="Z335" s="274">
        <f>IF(Y335=0,0,AVERAGE(D335:W335))</f>
        <v>41.333333333333336</v>
      </c>
      <c r="AA335" s="274">
        <f>IF(Y335=0,0,IF(Y335&gt;7,AVERAGE(LARGE(D335:W335,{1,2,3,4,5,6,7,8})),0))</f>
        <v>0</v>
      </c>
      <c r="AB335" s="157">
        <f>IF(Y335=0,0,IF(Y335&gt;7,SUM(LARGE(D335:W335,{1,2,3,4,5,6,7,8})),0))</f>
        <v>0</v>
      </c>
    </row>
    <row r="336" spans="1:28">
      <c r="A336" s="234" t="s">
        <v>348</v>
      </c>
      <c r="B336" s="149" t="s">
        <v>5</v>
      </c>
      <c r="C336" s="221" t="s">
        <v>44</v>
      </c>
      <c r="D336" s="222"/>
      <c r="E336" s="223">
        <v>42</v>
      </c>
      <c r="F336" s="222">
        <v>42</v>
      </c>
      <c r="G336" s="222">
        <v>40</v>
      </c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4"/>
      <c r="W336" s="223"/>
      <c r="X336" s="225"/>
      <c r="Y336" s="226">
        <f>COUNT(D336:W336)</f>
        <v>3</v>
      </c>
      <c r="Z336" s="274">
        <f>IF(Y336=0,0,AVERAGE(D336:W336))</f>
        <v>41.333333333333336</v>
      </c>
      <c r="AA336" s="274">
        <f>IF(Y336=0,0,IF(Y336&gt;7,AVERAGE(LARGE(D336:W336,{1,2,3,4,5,6,7,8})),0))</f>
        <v>0</v>
      </c>
      <c r="AB336" s="157">
        <f>IF(Y336=0,0,IF(Y336&gt;7,SUM(LARGE(D336:W336,{1,2,3,4,5,6,7,8})),0))</f>
        <v>0</v>
      </c>
    </row>
    <row r="337" spans="1:28">
      <c r="A337" s="234" t="s">
        <v>53</v>
      </c>
      <c r="B337" s="149" t="s">
        <v>6</v>
      </c>
      <c r="C337" s="221" t="s">
        <v>44</v>
      </c>
      <c r="D337" s="222"/>
      <c r="E337" s="223">
        <v>35</v>
      </c>
      <c r="F337" s="222">
        <v>34</v>
      </c>
      <c r="G337" s="222">
        <v>37</v>
      </c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4"/>
      <c r="W337" s="223"/>
      <c r="X337" s="225"/>
      <c r="Y337" s="226">
        <f>COUNT(D337:W337)</f>
        <v>3</v>
      </c>
      <c r="Z337" s="274">
        <f>IF(Y337=0,0,AVERAGE(D337:W337))</f>
        <v>35.333333333333336</v>
      </c>
      <c r="AA337" s="274">
        <f>IF(Y337=0,0,IF(Y337&gt;7,AVERAGE(LARGE(D337:W337,{1,2,3,4,5,6,7,8})),0))</f>
        <v>0</v>
      </c>
      <c r="AB337" s="157">
        <f>IF(Y337=0,0,IF(Y337&gt;7,SUM(LARGE(D337:W337,{1,2,3,4,5,6,7,8})),0))</f>
        <v>0</v>
      </c>
    </row>
    <row r="338" spans="1:28">
      <c r="A338" s="234" t="s">
        <v>71</v>
      </c>
      <c r="B338" s="149" t="s">
        <v>9</v>
      </c>
      <c r="C338" s="221" t="s">
        <v>44</v>
      </c>
      <c r="D338" s="222">
        <v>34</v>
      </c>
      <c r="E338" s="223"/>
      <c r="F338" s="222"/>
      <c r="G338" s="222">
        <v>39</v>
      </c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4">
        <v>33</v>
      </c>
      <c r="W338" s="223"/>
      <c r="X338" s="225"/>
      <c r="Y338" s="226">
        <f>COUNT(D338:W338)</f>
        <v>3</v>
      </c>
      <c r="Z338" s="274">
        <f>IF(Y338=0,0,AVERAGE(D338:W338))</f>
        <v>35.333333333333336</v>
      </c>
      <c r="AA338" s="274">
        <f>IF(Y338=0,0,IF(Y338&gt;7,AVERAGE(LARGE(D338:W338,{1,2,3,4,5,6,7,8})),0))</f>
        <v>0</v>
      </c>
      <c r="AB338" s="157">
        <f>IF(Y338=0,0,IF(Y338&gt;7,SUM(LARGE(D338:W338,{1,2,3,4,5,6,7,8})),0))</f>
        <v>0</v>
      </c>
    </row>
    <row r="339" spans="1:28">
      <c r="A339" s="234" t="s">
        <v>43</v>
      </c>
      <c r="B339" s="149" t="s">
        <v>7</v>
      </c>
      <c r="C339" s="221" t="s">
        <v>44</v>
      </c>
      <c r="D339" s="222"/>
      <c r="E339" s="223">
        <v>26</v>
      </c>
      <c r="F339" s="222">
        <v>34</v>
      </c>
      <c r="G339" s="222"/>
      <c r="H339" s="222"/>
      <c r="I339" s="222">
        <v>41</v>
      </c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4"/>
      <c r="W339" s="223"/>
      <c r="X339" s="225"/>
      <c r="Y339" s="226">
        <f>COUNT(D339:W339)</f>
        <v>3</v>
      </c>
      <c r="Z339" s="274">
        <f>IF(Y339=0,0,AVERAGE(D339:W339))</f>
        <v>33.666666666666664</v>
      </c>
      <c r="AA339" s="274">
        <f>IF(Y339=0,0,IF(Y339&gt;7,AVERAGE(LARGE(D339:W339,{1,2,3,4,5,6,7,8})),0))</f>
        <v>0</v>
      </c>
      <c r="AB339" s="157">
        <f>IF(Y339=0,0,IF(Y339&gt;7,SUM(LARGE(D339:W339,{1,2,3,4,5,6,7,8})),0))</f>
        <v>0</v>
      </c>
    </row>
    <row r="340" spans="1:28">
      <c r="A340" s="234" t="s">
        <v>288</v>
      </c>
      <c r="B340" s="149" t="s">
        <v>5</v>
      </c>
      <c r="C340" s="221" t="s">
        <v>44</v>
      </c>
      <c r="D340" s="222">
        <v>25</v>
      </c>
      <c r="E340" s="223">
        <v>33</v>
      </c>
      <c r="F340" s="222"/>
      <c r="G340" s="222">
        <v>25</v>
      </c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4"/>
      <c r="W340" s="223"/>
      <c r="X340" s="225"/>
      <c r="Y340" s="226">
        <f>COUNT(D340:W340)</f>
        <v>3</v>
      </c>
      <c r="Z340" s="274">
        <f>IF(Y340=0,0,AVERAGE(D340:W340))</f>
        <v>27.666666666666668</v>
      </c>
      <c r="AA340" s="274">
        <f>IF(Y340=0,0,IF(Y340&gt;7,AVERAGE(LARGE(D340:W340,{1,2,3,4,5,6,7,8})),0))</f>
        <v>0</v>
      </c>
      <c r="AB340" s="157">
        <f>IF(Y340=0,0,IF(Y340&gt;7,SUM(LARGE(D340:W340,{1,2,3,4,5,6,7,8})),0))</f>
        <v>0</v>
      </c>
    </row>
    <row r="341" spans="1:28">
      <c r="A341" s="234" t="s">
        <v>283</v>
      </c>
      <c r="B341" s="149" t="s">
        <v>4</v>
      </c>
      <c r="C341" s="221" t="s">
        <v>44</v>
      </c>
      <c r="D341" s="222"/>
      <c r="E341" s="223">
        <v>42</v>
      </c>
      <c r="F341" s="222"/>
      <c r="G341" s="222">
        <v>44</v>
      </c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4"/>
      <c r="W341" s="223"/>
      <c r="X341" s="225"/>
      <c r="Y341" s="226">
        <f>COUNT(D341:W341)</f>
        <v>2</v>
      </c>
      <c r="Z341" s="274">
        <f>IF(Y341=0,0,AVERAGE(D341:W341))</f>
        <v>43</v>
      </c>
      <c r="AA341" s="274">
        <f>IF(Y341=0,0,IF(Y341&gt;7,AVERAGE(LARGE(D341:W341,{1,2,3,4,5,6,7,8})),0))</f>
        <v>0</v>
      </c>
      <c r="AB341" s="157">
        <f>IF(Y341=0,0,IF(Y341&gt;7,SUM(LARGE(D341:W341,{1,2,3,4,5,6,7,8})),0))</f>
        <v>0</v>
      </c>
    </row>
    <row r="342" spans="1:28">
      <c r="A342" s="234" t="s">
        <v>327</v>
      </c>
      <c r="B342" s="149" t="s">
        <v>7</v>
      </c>
      <c r="C342" s="221" t="s">
        <v>44</v>
      </c>
      <c r="D342" s="222"/>
      <c r="E342" s="223"/>
      <c r="F342" s="222"/>
      <c r="G342" s="222">
        <v>41</v>
      </c>
      <c r="H342" s="222"/>
      <c r="I342" s="222">
        <v>41</v>
      </c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4"/>
      <c r="W342" s="223"/>
      <c r="X342" s="225"/>
      <c r="Y342" s="226">
        <f>COUNT(D342:W342)</f>
        <v>2</v>
      </c>
      <c r="Z342" s="274">
        <f>IF(Y342=0,0,AVERAGE(D342:W342))</f>
        <v>41</v>
      </c>
      <c r="AA342" s="274">
        <f>IF(Y342=0,0,IF(Y342&gt;7,AVERAGE(LARGE(D342:W342,{1,2,3,4,5,6,7,8})),0))</f>
        <v>0</v>
      </c>
      <c r="AB342" s="157">
        <f>IF(Y342=0,0,IF(Y342&gt;7,SUM(LARGE(D342:W342,{1,2,3,4,5,6,7,8})),0))</f>
        <v>0</v>
      </c>
    </row>
    <row r="343" spans="1:28">
      <c r="A343" s="234" t="s">
        <v>216</v>
      </c>
      <c r="B343" s="149" t="s">
        <v>8</v>
      </c>
      <c r="C343" s="221" t="s">
        <v>44</v>
      </c>
      <c r="D343" s="222">
        <v>33</v>
      </c>
      <c r="E343" s="223">
        <v>38</v>
      </c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4"/>
      <c r="W343" s="223"/>
      <c r="X343" s="225"/>
      <c r="Y343" s="226">
        <f>COUNT(D343:W343)</f>
        <v>2</v>
      </c>
      <c r="Z343" s="274">
        <f>IF(Y343=0,0,AVERAGE(D343:W343))</f>
        <v>35.5</v>
      </c>
      <c r="AA343" s="274">
        <f>IF(Y343=0,0,IF(Y343&gt;7,AVERAGE(LARGE(D343:W343,{1,2,3,4,5,6,7,8})),0))</f>
        <v>0</v>
      </c>
      <c r="AB343" s="157">
        <f>IF(Y343=0,0,IF(Y343&gt;7,SUM(LARGE(D343:W343,{1,2,3,4,5,6,7,8})),0))</f>
        <v>0</v>
      </c>
    </row>
    <row r="344" spans="1:28">
      <c r="A344" s="234" t="s">
        <v>634</v>
      </c>
      <c r="B344" s="149" t="s">
        <v>4</v>
      </c>
      <c r="C344" s="221" t="s">
        <v>44</v>
      </c>
      <c r="D344" s="222"/>
      <c r="E344" s="223"/>
      <c r="F344" s="222">
        <v>26</v>
      </c>
      <c r="G344" s="222"/>
      <c r="H344" s="222"/>
      <c r="I344" s="222">
        <v>37</v>
      </c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4"/>
      <c r="W344" s="223"/>
      <c r="X344" s="225"/>
      <c r="Y344" s="226">
        <f>COUNT(D344:W344)</f>
        <v>2</v>
      </c>
      <c r="Z344" s="274">
        <f>IF(Y344=0,0,AVERAGE(D344:W344))</f>
        <v>31.5</v>
      </c>
      <c r="AA344" s="274">
        <f>IF(Y344=0,0,IF(Y344&gt;7,AVERAGE(LARGE(D344:W344,{1,2,3,4,5,6,7,8})),0))</f>
        <v>0</v>
      </c>
      <c r="AB344" s="157">
        <f>IF(Y344=0,0,IF(Y344&gt;7,SUM(LARGE(D344:W344,{1,2,3,4,5,6,7,8})),0))</f>
        <v>0</v>
      </c>
    </row>
    <row r="345" spans="1:28">
      <c r="A345" s="234" t="s">
        <v>629</v>
      </c>
      <c r="B345" s="149" t="s">
        <v>7</v>
      </c>
      <c r="C345" s="221" t="s">
        <v>44</v>
      </c>
      <c r="D345" s="222"/>
      <c r="E345" s="223">
        <v>22</v>
      </c>
      <c r="F345" s="222">
        <v>20</v>
      </c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4"/>
      <c r="W345" s="223"/>
      <c r="X345" s="227"/>
      <c r="Y345" s="226">
        <f>COUNT(D345:W345)</f>
        <v>2</v>
      </c>
      <c r="Z345" s="274">
        <f>IF(Y345=0,0,AVERAGE(D345:W345))</f>
        <v>21</v>
      </c>
      <c r="AA345" s="274">
        <f>IF(Y345=0,0,IF(Y345&gt;7,AVERAGE(LARGE(D345:W345,{1,2,3,4,5,6,7,8})),0))</f>
        <v>0</v>
      </c>
      <c r="AB345" s="157">
        <f>IF(Y345=0,0,IF(Y345&gt;7,SUM(LARGE(D345:W345,{1,2,3,4,5,6,7,8})),0))</f>
        <v>0</v>
      </c>
    </row>
    <row r="346" spans="1:28">
      <c r="A346" s="234" t="s">
        <v>652</v>
      </c>
      <c r="B346" s="149" t="s">
        <v>4</v>
      </c>
      <c r="C346" s="221" t="s">
        <v>44</v>
      </c>
      <c r="D346" s="222"/>
      <c r="E346" s="223"/>
      <c r="F346" s="222">
        <v>25</v>
      </c>
      <c r="G346" s="222"/>
      <c r="H346" s="222"/>
      <c r="I346" s="222">
        <v>17</v>
      </c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8"/>
      <c r="U346" s="222"/>
      <c r="V346" s="224"/>
      <c r="W346" s="223"/>
      <c r="X346" s="225"/>
      <c r="Y346" s="226">
        <f>COUNT(D346:W346)</f>
        <v>2</v>
      </c>
      <c r="Z346" s="274">
        <f>IF(Y346=0,0,AVERAGE(D346:W346))</f>
        <v>21</v>
      </c>
      <c r="AA346" s="274">
        <f>IF(Y346=0,0,IF(Y346&gt;7,AVERAGE(LARGE(D346:W346,{1,2,3,4,5,6,7,8})),0))</f>
        <v>0</v>
      </c>
      <c r="AB346" s="157">
        <f>IF(Y346=0,0,IF(Y346&gt;7,SUM(LARGE(D346:W346,{1,2,3,4,5,6,7,8})),0))</f>
        <v>0</v>
      </c>
    </row>
    <row r="347" spans="1:28">
      <c r="A347" s="234" t="s">
        <v>646</v>
      </c>
      <c r="B347" s="149" t="s">
        <v>9</v>
      </c>
      <c r="C347" s="221" t="s">
        <v>44</v>
      </c>
      <c r="D347" s="222"/>
      <c r="E347" s="223"/>
      <c r="F347" s="222">
        <v>44</v>
      </c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8"/>
      <c r="U347" s="222"/>
      <c r="V347" s="224"/>
      <c r="W347" s="223"/>
      <c r="X347" s="225"/>
      <c r="Y347" s="226">
        <f>COUNT(D347:W347)</f>
        <v>1</v>
      </c>
      <c r="Z347" s="274">
        <f>IF(Y347=0,0,AVERAGE(D347:W347))</f>
        <v>44</v>
      </c>
      <c r="AA347" s="274">
        <f>IF(Y347=0,0,IF(Y347&gt;7,AVERAGE(LARGE(D347:W347,{1,2,3,4,5,6,7,8})),0))</f>
        <v>0</v>
      </c>
      <c r="AB347" s="157">
        <f>IF(Y347=0,0,IF(Y347&gt;7,SUM(LARGE(D347:W347,{1,2,3,4,5,6,7,8})),0))</f>
        <v>0</v>
      </c>
    </row>
    <row r="348" spans="1:28">
      <c r="A348" s="234" t="s">
        <v>483</v>
      </c>
      <c r="B348" s="149" t="s">
        <v>9</v>
      </c>
      <c r="C348" s="221" t="s">
        <v>44</v>
      </c>
      <c r="D348" s="222"/>
      <c r="E348" s="223"/>
      <c r="F348" s="222"/>
      <c r="G348" s="222">
        <v>44</v>
      </c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4"/>
      <c r="W348" s="223"/>
      <c r="X348" s="225"/>
      <c r="Y348" s="226">
        <f>COUNT(D348:W348)</f>
        <v>1</v>
      </c>
      <c r="Z348" s="274">
        <f>IF(Y348=0,0,AVERAGE(D348:W348))</f>
        <v>44</v>
      </c>
      <c r="AA348" s="274">
        <f>IF(Y348=0,0,IF(Y348&gt;7,AVERAGE(LARGE(D348:W348,{1,2,3,4,5,6,7,8})),0))</f>
        <v>0</v>
      </c>
      <c r="AB348" s="157">
        <f>IF(Y348=0,0,IF(Y348&gt;7,SUM(LARGE(D348:W348,{1,2,3,4,5,6,7,8})),0))</f>
        <v>0</v>
      </c>
    </row>
    <row r="349" spans="1:28">
      <c r="A349" s="234" t="s">
        <v>92</v>
      </c>
      <c r="B349" s="149" t="s">
        <v>10</v>
      </c>
      <c r="C349" s="221" t="s">
        <v>44</v>
      </c>
      <c r="D349" s="222">
        <v>41</v>
      </c>
      <c r="E349" s="223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4"/>
      <c r="W349" s="223"/>
      <c r="X349" s="225"/>
      <c r="Y349" s="226">
        <f>COUNT(D349:W349)</f>
        <v>1</v>
      </c>
      <c r="Z349" s="274">
        <f>IF(Y349=0,0,AVERAGE(D349:W349))</f>
        <v>41</v>
      </c>
      <c r="AA349" s="274">
        <f>IF(Y349=0,0,IF(Y349&gt;7,AVERAGE(LARGE(D349:W349,{1,2,3,4,5,6,7,8})),0))</f>
        <v>0</v>
      </c>
      <c r="AB349" s="157">
        <f>IF(Y349=0,0,IF(Y349&gt;7,SUM(LARGE(D349:W349,{1,2,3,4,5,6,7,8})),0))</f>
        <v>0</v>
      </c>
    </row>
    <row r="350" spans="1:28">
      <c r="A350" s="234" t="s">
        <v>62</v>
      </c>
      <c r="B350" s="149" t="s">
        <v>10</v>
      </c>
      <c r="C350" s="221" t="s">
        <v>44</v>
      </c>
      <c r="D350" s="222"/>
      <c r="E350" s="223"/>
      <c r="F350" s="222"/>
      <c r="G350" s="222"/>
      <c r="H350" s="222">
        <v>39</v>
      </c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4"/>
      <c r="W350" s="223"/>
      <c r="X350" s="225"/>
      <c r="Y350" s="226">
        <f>COUNT(D350:W350)</f>
        <v>1</v>
      </c>
      <c r="Z350" s="274">
        <f>IF(Y350=0,0,AVERAGE(D350:W350))</f>
        <v>39</v>
      </c>
      <c r="AA350" s="274">
        <f>IF(Y350=0,0,IF(Y350&gt;7,AVERAGE(LARGE(D350:W350,{1,2,3,4,5,6,7,8})),0))</f>
        <v>0</v>
      </c>
      <c r="AB350" s="157">
        <f>IF(Y350=0,0,IF(Y350&gt;7,SUM(LARGE(D350:W350,{1,2,3,4,5,6,7,8})),0))</f>
        <v>0</v>
      </c>
    </row>
    <row r="351" spans="1:28">
      <c r="A351" s="234" t="s">
        <v>271</v>
      </c>
      <c r="B351" s="149" t="s">
        <v>4</v>
      </c>
      <c r="C351" s="221" t="s">
        <v>44</v>
      </c>
      <c r="D351" s="222">
        <v>38</v>
      </c>
      <c r="E351" s="223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4"/>
      <c r="W351" s="223"/>
      <c r="X351" s="225"/>
      <c r="Y351" s="226">
        <f>COUNT(D351:W351)</f>
        <v>1</v>
      </c>
      <c r="Z351" s="274">
        <f>IF(Y351=0,0,AVERAGE(D351:W351))</f>
        <v>38</v>
      </c>
      <c r="AA351" s="274">
        <f>IF(Y351=0,0,IF(Y351&gt;7,AVERAGE(LARGE(D351:W351,{1,2,3,4,5,6,7,8})),0))</f>
        <v>0</v>
      </c>
      <c r="AB351" s="157">
        <f>IF(Y351=0,0,IF(Y351&gt;7,SUM(LARGE(D351:W351,{1,2,3,4,5,6,7,8})),0))</f>
        <v>0</v>
      </c>
    </row>
    <row r="352" spans="1:28">
      <c r="A352" s="254" t="s">
        <v>402</v>
      </c>
      <c r="B352" s="149" t="s">
        <v>6</v>
      </c>
      <c r="C352" s="221" t="s">
        <v>44</v>
      </c>
      <c r="D352" s="222"/>
      <c r="E352" s="223"/>
      <c r="F352" s="222"/>
      <c r="G352" s="222"/>
      <c r="H352" s="222"/>
      <c r="I352" s="222">
        <v>38</v>
      </c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4"/>
      <c r="W352" s="223"/>
      <c r="X352" s="225"/>
      <c r="Y352" s="226">
        <f>COUNT(D352:W352)</f>
        <v>1</v>
      </c>
      <c r="Z352" s="274">
        <f>IF(Y352=0,0,AVERAGE(D352:W352))</f>
        <v>38</v>
      </c>
      <c r="AA352" s="274">
        <f>IF(Y352=0,0,IF(Y352&gt;7,AVERAGE(LARGE(D352:W352,{1,2,3,4,5,6,7,8})),0))</f>
        <v>0</v>
      </c>
      <c r="AB352" s="157">
        <f>IF(Y352=0,0,IF(Y352&gt;7,SUM(LARGE(D352:W352,{1,2,3,4,5,6,7,8})),0))</f>
        <v>0</v>
      </c>
    </row>
    <row r="353" spans="1:28">
      <c r="A353" s="234" t="s">
        <v>472</v>
      </c>
      <c r="B353" s="149" t="s">
        <v>4</v>
      </c>
      <c r="C353" s="221" t="s">
        <v>44</v>
      </c>
      <c r="D353" s="222">
        <v>38</v>
      </c>
      <c r="E353" s="223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4"/>
      <c r="W353" s="223"/>
      <c r="X353" s="225"/>
      <c r="Y353" s="226">
        <f>COUNT(D353:W353)</f>
        <v>1</v>
      </c>
      <c r="Z353" s="274">
        <f>IF(Y353=0,0,AVERAGE(D353:W353))</f>
        <v>38</v>
      </c>
      <c r="AA353" s="274">
        <f>IF(Y353=0,0,IF(Y353&gt;7,AVERAGE(LARGE(D353:W353,{1,2,3,4,5,6,7,8})),0))</f>
        <v>0</v>
      </c>
      <c r="AB353" s="157">
        <f>IF(Y353=0,0,IF(Y353&gt;7,SUM(LARGE(D353:W353,{1,2,3,4,5,6,7,8})),0))</f>
        <v>0</v>
      </c>
    </row>
    <row r="354" spans="1:28">
      <c r="A354" s="234" t="s">
        <v>54</v>
      </c>
      <c r="B354" s="149" t="s">
        <v>6</v>
      </c>
      <c r="C354" s="221" t="s">
        <v>44</v>
      </c>
      <c r="D354" s="222"/>
      <c r="E354" s="223"/>
      <c r="F354" s="222"/>
      <c r="G354" s="222">
        <v>37</v>
      </c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4"/>
      <c r="W354" s="223"/>
      <c r="X354" s="225"/>
      <c r="Y354" s="226">
        <f>COUNT(D354:W354)</f>
        <v>1</v>
      </c>
      <c r="Z354" s="274">
        <f>IF(Y354=0,0,AVERAGE(D354:W354))</f>
        <v>37</v>
      </c>
      <c r="AA354" s="274">
        <f>IF(Y354=0,0,IF(Y354&gt;7,AVERAGE(LARGE(D354:W354,{1,2,3,4,5,6,7,8})),0))</f>
        <v>0</v>
      </c>
      <c r="AB354" s="157">
        <f>IF(Y354=0,0,IF(Y354&gt;7,SUM(LARGE(D354:W354,{1,2,3,4,5,6,7,8})),0))</f>
        <v>0</v>
      </c>
    </row>
    <row r="355" spans="1:28">
      <c r="A355" s="234" t="s">
        <v>306</v>
      </c>
      <c r="B355" s="149" t="s">
        <v>3</v>
      </c>
      <c r="C355" s="221" t="s">
        <v>44</v>
      </c>
      <c r="D355" s="222"/>
      <c r="E355" s="223"/>
      <c r="F355" s="222"/>
      <c r="G355" s="222">
        <v>35</v>
      </c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4"/>
      <c r="W355" s="223"/>
      <c r="X355" s="225"/>
      <c r="Y355" s="226">
        <f>COUNT(D355:W355)</f>
        <v>1</v>
      </c>
      <c r="Z355" s="274">
        <f>IF(Y355=0,0,AVERAGE(D355:W355))</f>
        <v>35</v>
      </c>
      <c r="AA355" s="274">
        <f>IF(Y355=0,0,IF(Y355&gt;7,AVERAGE(LARGE(D355:W355,{1,2,3,4,5,6,7,8})),0))</f>
        <v>0</v>
      </c>
      <c r="AB355" s="157">
        <f>IF(Y355=0,0,IF(Y355&gt;7,SUM(LARGE(D355:W355,{1,2,3,4,5,6,7,8})),0))</f>
        <v>0</v>
      </c>
    </row>
    <row r="356" spans="1:28">
      <c r="A356" s="234" t="s">
        <v>607</v>
      </c>
      <c r="B356" s="149" t="s">
        <v>3</v>
      </c>
      <c r="C356" s="221" t="s">
        <v>44</v>
      </c>
      <c r="D356" s="222"/>
      <c r="E356" s="223">
        <v>34</v>
      </c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4"/>
      <c r="W356" s="223"/>
      <c r="X356" s="225"/>
      <c r="Y356" s="226">
        <f>COUNT(D356:W356)</f>
        <v>1</v>
      </c>
      <c r="Z356" s="274">
        <f>IF(Y356=0,0,AVERAGE(D356:W356))</f>
        <v>34</v>
      </c>
      <c r="AA356" s="274">
        <f>IF(Y356=0,0,IF(Y356&gt;7,AVERAGE(LARGE(D356:W356,{1,2,3,4,5,6,7,8})),0))</f>
        <v>0</v>
      </c>
      <c r="AB356" s="157">
        <f>IF(Y356=0,0,IF(Y356&gt;7,SUM(LARGE(D356:W356,{1,2,3,4,5,6,7,8})),0))</f>
        <v>0</v>
      </c>
    </row>
    <row r="357" spans="1:28">
      <c r="A357" s="234" t="s">
        <v>272</v>
      </c>
      <c r="B357" s="149" t="s">
        <v>4</v>
      </c>
      <c r="C357" s="221" t="s">
        <v>44</v>
      </c>
      <c r="D357" s="222">
        <v>34</v>
      </c>
      <c r="E357" s="223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4"/>
      <c r="W357" s="223"/>
      <c r="X357" s="225"/>
      <c r="Y357" s="226">
        <f>COUNT(D357:W357)</f>
        <v>1</v>
      </c>
      <c r="Z357" s="274">
        <f>IF(Y357=0,0,AVERAGE(D357:W357))</f>
        <v>34</v>
      </c>
      <c r="AA357" s="274">
        <f>IF(Y357=0,0,IF(Y357&gt;7,AVERAGE(LARGE(D357:W357,{1,2,3,4,5,6,7,8})),0))</f>
        <v>0</v>
      </c>
      <c r="AB357" s="157">
        <f>IF(Y357=0,0,IF(Y357&gt;7,SUM(LARGE(D357:W357,{1,2,3,4,5,6,7,8})),0))</f>
        <v>0</v>
      </c>
    </row>
    <row r="358" spans="1:28">
      <c r="A358" s="234" t="s">
        <v>672</v>
      </c>
      <c r="B358" s="149" t="s">
        <v>10</v>
      </c>
      <c r="C358" s="221" t="s">
        <v>44</v>
      </c>
      <c r="D358" s="222"/>
      <c r="E358" s="223"/>
      <c r="F358" s="222"/>
      <c r="G358" s="222"/>
      <c r="H358" s="222"/>
      <c r="I358" s="222">
        <v>30</v>
      </c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4"/>
      <c r="W358" s="223"/>
      <c r="X358" s="225"/>
      <c r="Y358" s="226">
        <f>COUNT(D358:W358)</f>
        <v>1</v>
      </c>
      <c r="Z358" s="274">
        <f>IF(Y358=0,0,AVERAGE(D358:W358))</f>
        <v>30</v>
      </c>
      <c r="AA358" s="274">
        <f>IF(Y358=0,0,IF(Y358&gt;7,AVERAGE(LARGE(D358:W358,{1,2,3,4,5,6,7,8})),0))</f>
        <v>0</v>
      </c>
      <c r="AB358" s="157">
        <f>IF(Y358=0,0,IF(Y358&gt;7,SUM(LARGE(D358:W358,{1,2,3,4,5,6,7,8})),0))</f>
        <v>0</v>
      </c>
    </row>
    <row r="359" spans="1:28">
      <c r="A359" s="234" t="s">
        <v>671</v>
      </c>
      <c r="B359" s="149" t="s">
        <v>10</v>
      </c>
      <c r="C359" s="221" t="s">
        <v>44</v>
      </c>
      <c r="D359" s="222"/>
      <c r="E359" s="223"/>
      <c r="F359" s="222"/>
      <c r="G359" s="222"/>
      <c r="H359" s="222"/>
      <c r="I359" s="222">
        <v>29</v>
      </c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4"/>
      <c r="W359" s="223"/>
      <c r="X359" s="225"/>
      <c r="Y359" s="226">
        <f>COUNT(D359:W359)</f>
        <v>1</v>
      </c>
      <c r="Z359" s="274">
        <f>IF(Y359=0,0,AVERAGE(D359:W359))</f>
        <v>29</v>
      </c>
      <c r="AA359" s="274">
        <f>IF(Y359=0,0,IF(Y359&gt;7,AVERAGE(LARGE(D359:W359,{1,2,3,4,5,6,7,8})),0))</f>
        <v>0</v>
      </c>
      <c r="AB359" s="157">
        <f>IF(Y359=0,0,IF(Y359&gt;7,SUM(LARGE(D359:W359,{1,2,3,4,5,6,7,8})),0))</f>
        <v>0</v>
      </c>
    </row>
    <row r="360" spans="1:28">
      <c r="A360" s="234" t="s">
        <v>608</v>
      </c>
      <c r="B360" s="149" t="s">
        <v>4</v>
      </c>
      <c r="C360" s="221" t="s">
        <v>44</v>
      </c>
      <c r="D360" s="222">
        <v>28</v>
      </c>
      <c r="E360" s="223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4"/>
      <c r="W360" s="223"/>
      <c r="X360" s="225"/>
      <c r="Y360" s="226">
        <f>COUNT(D360:W360)</f>
        <v>1</v>
      </c>
      <c r="Z360" s="274">
        <f>IF(Y360=0,0,AVERAGE(D360:W360))</f>
        <v>28</v>
      </c>
      <c r="AA360" s="274">
        <f>IF(Y360=0,0,IF(Y360&gt;7,AVERAGE(LARGE(D360:W360,{1,2,3,4,5,6,7,8})),0))</f>
        <v>0</v>
      </c>
      <c r="AB360" s="157">
        <f>IF(Y360=0,0,IF(Y360&gt;7,SUM(LARGE(D360:W360,{1,2,3,4,5,6,7,8})),0))</f>
        <v>0</v>
      </c>
    </row>
    <row r="361" spans="1:28" ht="15.75" thickBot="1">
      <c r="A361" s="235" t="s">
        <v>615</v>
      </c>
      <c r="B361" s="163" t="s">
        <v>3</v>
      </c>
      <c r="C361" s="164" t="s">
        <v>44</v>
      </c>
      <c r="D361" s="236"/>
      <c r="E361" s="237">
        <v>25</v>
      </c>
      <c r="F361" s="236"/>
      <c r="G361" s="236"/>
      <c r="H361" s="236"/>
      <c r="I361" s="236"/>
      <c r="J361" s="236"/>
      <c r="K361" s="236"/>
      <c r="L361" s="236"/>
      <c r="M361" s="236"/>
      <c r="N361" s="236"/>
      <c r="O361" s="236"/>
      <c r="P361" s="236"/>
      <c r="Q361" s="236"/>
      <c r="R361" s="236"/>
      <c r="S361" s="236"/>
      <c r="T361" s="236"/>
      <c r="U361" s="236"/>
      <c r="V361" s="239"/>
      <c r="W361" s="237"/>
      <c r="X361" s="240"/>
      <c r="Y361" s="241">
        <f>COUNT(D361:W361)</f>
        <v>1</v>
      </c>
      <c r="Z361" s="275">
        <f>IF(Y361=0,0,AVERAGE(D361:W361))</f>
        <v>25</v>
      </c>
      <c r="AA361" s="275">
        <f>IF(Y361=0,0,IF(Y361&gt;7,AVERAGE(LARGE(D361:W361,{1,2,3,4,5,6,7,8})),0))</f>
        <v>0</v>
      </c>
      <c r="AB361" s="242">
        <f>IF(Y361=0,0,IF(Y361&gt;7,SUM(LARGE(D361:W361,{1,2,3,4,5,6,7,8})),0))</f>
        <v>0</v>
      </c>
    </row>
    <row r="362" spans="1:28" ht="15.75" thickBot="1">
      <c r="A362" s="281"/>
      <c r="B362" s="282"/>
      <c r="C362" s="283"/>
      <c r="D362" s="284"/>
      <c r="E362" s="285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6"/>
      <c r="W362" s="285"/>
      <c r="X362" s="287"/>
      <c r="Y362" s="288"/>
      <c r="Z362" s="289"/>
      <c r="AA362" s="289"/>
      <c r="AB362" s="289"/>
    </row>
    <row r="363" spans="1:28">
      <c r="A363" s="229" t="s">
        <v>609</v>
      </c>
      <c r="B363" s="139" t="s">
        <v>2</v>
      </c>
      <c r="C363" s="140" t="s">
        <v>49</v>
      </c>
      <c r="D363" s="230">
        <v>33</v>
      </c>
      <c r="E363" s="231">
        <v>29</v>
      </c>
      <c r="F363" s="230">
        <v>27</v>
      </c>
      <c r="G363" s="230">
        <v>28</v>
      </c>
      <c r="H363" s="230">
        <v>34</v>
      </c>
      <c r="I363" s="230">
        <v>36</v>
      </c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  <c r="V363" s="232">
        <v>32</v>
      </c>
      <c r="W363" s="231">
        <v>37</v>
      </c>
      <c r="X363" s="233"/>
      <c r="Y363" s="143">
        <f>COUNT(D363:W363)</f>
        <v>8</v>
      </c>
      <c r="Z363" s="144">
        <f>IF(Y363=0,0,AVERAGE(D363:W363))</f>
        <v>32</v>
      </c>
      <c r="AA363" s="144">
        <f>IF(Y363=0,0,IF(Y363&gt;7,AVERAGE(LARGE(D363:W363,{1,2,3,4,5,6,7,8})),0))</f>
        <v>32</v>
      </c>
      <c r="AB363" s="146">
        <f>IF(Y363=0,0,IF(Y363&gt;7,SUM(LARGE(D363:W363,{1,2,3,4,5,6,7,8})),0))</f>
        <v>256</v>
      </c>
    </row>
    <row r="364" spans="1:28">
      <c r="A364" s="234" t="s">
        <v>353</v>
      </c>
      <c r="B364" s="149" t="s">
        <v>10</v>
      </c>
      <c r="C364" s="221" t="s">
        <v>49</v>
      </c>
      <c r="D364" s="222">
        <v>39</v>
      </c>
      <c r="E364" s="223">
        <v>38</v>
      </c>
      <c r="F364" s="222">
        <v>40</v>
      </c>
      <c r="G364" s="222">
        <v>39</v>
      </c>
      <c r="H364" s="222">
        <v>35</v>
      </c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4">
        <v>45</v>
      </c>
      <c r="W364" s="223"/>
      <c r="X364" s="225"/>
      <c r="Y364" s="226">
        <f>COUNT(D364:W364)</f>
        <v>6</v>
      </c>
      <c r="Z364" s="274">
        <f>IF(Y364=0,0,AVERAGE(D364:W364))</f>
        <v>39.333333333333336</v>
      </c>
      <c r="AA364" s="274">
        <f>IF(Y364=0,0,IF(Y364&gt;7,AVERAGE(LARGE(D364:W364,{1,2,3,4,5,6,7,8})),0))</f>
        <v>0</v>
      </c>
      <c r="AB364" s="157">
        <f>IF(Y364=0,0,IF(Y364&gt;7,SUM(LARGE(D364:W364,{1,2,3,4,5,6,7,8})),0))</f>
        <v>0</v>
      </c>
    </row>
    <row r="365" spans="1:28">
      <c r="A365" s="234" t="s">
        <v>337</v>
      </c>
      <c r="B365" s="149" t="s">
        <v>3</v>
      </c>
      <c r="C365" s="221" t="s">
        <v>49</v>
      </c>
      <c r="D365" s="222"/>
      <c r="E365" s="223">
        <v>27</v>
      </c>
      <c r="F365" s="222">
        <v>34</v>
      </c>
      <c r="G365" s="222">
        <v>31</v>
      </c>
      <c r="H365" s="222">
        <v>34</v>
      </c>
      <c r="I365" s="222">
        <v>33</v>
      </c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4"/>
      <c r="W365" s="223"/>
      <c r="X365" s="225"/>
      <c r="Y365" s="226">
        <f>COUNT(D365:W365)</f>
        <v>5</v>
      </c>
      <c r="Z365" s="274">
        <f>IF(Y365=0,0,AVERAGE(D365:W365))</f>
        <v>31.8</v>
      </c>
      <c r="AA365" s="274">
        <f>IF(Y365=0,0,IF(Y365&gt;7,AVERAGE(LARGE(D365:W365,{1,2,3,4,5,6,7,8})),0))</f>
        <v>0</v>
      </c>
      <c r="AB365" s="157">
        <f>IF(Y365=0,0,IF(Y365&gt;7,SUM(LARGE(D365:W365,{1,2,3,4,5,6,7,8})),0))</f>
        <v>0</v>
      </c>
    </row>
    <row r="366" spans="1:28">
      <c r="A366" s="234" t="s">
        <v>491</v>
      </c>
      <c r="B366" s="149" t="s">
        <v>5</v>
      </c>
      <c r="C366" s="221" t="s">
        <v>49</v>
      </c>
      <c r="D366" s="222">
        <v>43</v>
      </c>
      <c r="E366" s="223">
        <v>41</v>
      </c>
      <c r="F366" s="222"/>
      <c r="G366" s="222">
        <v>41</v>
      </c>
      <c r="H366" s="222"/>
      <c r="I366" s="222">
        <v>43</v>
      </c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4"/>
      <c r="W366" s="223"/>
      <c r="X366" s="225"/>
      <c r="Y366" s="226">
        <f>COUNT(D366:W366)</f>
        <v>4</v>
      </c>
      <c r="Z366" s="274">
        <f>IF(Y366=0,0,AVERAGE(D366:W366))</f>
        <v>42</v>
      </c>
      <c r="AA366" s="274">
        <f>IF(Y366=0,0,IF(Y366&gt;7,AVERAGE(LARGE(D366:W366,{1,2,3,4,5,6,7,8})),0))</f>
        <v>0</v>
      </c>
      <c r="AB366" s="157">
        <f>IF(Y366=0,0,IF(Y366&gt;7,SUM(LARGE(D366:W366,{1,2,3,4,5,6,7,8})),0))</f>
        <v>0</v>
      </c>
    </row>
    <row r="367" spans="1:28">
      <c r="A367" s="234" t="s">
        <v>520</v>
      </c>
      <c r="B367" s="149" t="s">
        <v>3</v>
      </c>
      <c r="C367" s="221" t="s">
        <v>49</v>
      </c>
      <c r="D367" s="222">
        <v>41</v>
      </c>
      <c r="E367" s="223">
        <v>38</v>
      </c>
      <c r="F367" s="222">
        <v>41</v>
      </c>
      <c r="G367" s="222">
        <v>40</v>
      </c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4"/>
      <c r="W367" s="223"/>
      <c r="X367" s="225"/>
      <c r="Y367" s="226">
        <f>COUNT(D367:W367)</f>
        <v>4</v>
      </c>
      <c r="Z367" s="274">
        <f>IF(Y367=0,0,AVERAGE(D367:W367))</f>
        <v>40</v>
      </c>
      <c r="AA367" s="274">
        <f>IF(Y367=0,0,IF(Y367&gt;7,AVERAGE(LARGE(D367:W367,{1,2,3,4,5,6,7,8})),0))</f>
        <v>0</v>
      </c>
      <c r="AB367" s="157">
        <f>IF(Y367=0,0,IF(Y367&gt;7,SUM(LARGE(D367:W367,{1,2,3,4,5,6,7,8})),0))</f>
        <v>0</v>
      </c>
    </row>
    <row r="368" spans="1:28">
      <c r="A368" s="234" t="s">
        <v>670</v>
      </c>
      <c r="B368" s="149" t="s">
        <v>4</v>
      </c>
      <c r="C368" s="221" t="s">
        <v>49</v>
      </c>
      <c r="D368" s="222"/>
      <c r="E368" s="223">
        <v>32</v>
      </c>
      <c r="F368" s="222">
        <v>34</v>
      </c>
      <c r="G368" s="222"/>
      <c r="H368" s="222"/>
      <c r="I368" s="222">
        <v>35</v>
      </c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4">
        <v>42</v>
      </c>
      <c r="W368" s="223"/>
      <c r="X368" s="225"/>
      <c r="Y368" s="226">
        <f>COUNT(D368:W368)</f>
        <v>4</v>
      </c>
      <c r="Z368" s="274">
        <f>IF(Y368=0,0,AVERAGE(D368:W368))</f>
        <v>35.75</v>
      </c>
      <c r="AA368" s="274">
        <f>IF(Y368=0,0,IF(Y368&gt;7,AVERAGE(LARGE(D368:W368,{1,2,3,4,5,6,7,8})),0))</f>
        <v>0</v>
      </c>
      <c r="AB368" s="157">
        <f>IF(Y368=0,0,IF(Y368&gt;7,SUM(LARGE(D368:W368,{1,2,3,4,5,6,7,8})),0))</f>
        <v>0</v>
      </c>
    </row>
    <row r="369" spans="1:28">
      <c r="A369" s="234" t="s">
        <v>57</v>
      </c>
      <c r="B369" s="149" t="s">
        <v>3</v>
      </c>
      <c r="C369" s="221" t="s">
        <v>49</v>
      </c>
      <c r="D369" s="222"/>
      <c r="E369" s="223">
        <v>27</v>
      </c>
      <c r="F369" s="222">
        <v>34</v>
      </c>
      <c r="G369" s="222">
        <v>40</v>
      </c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4">
        <v>35</v>
      </c>
      <c r="W369" s="223"/>
      <c r="X369" s="225"/>
      <c r="Y369" s="226">
        <f>COUNT(D369:W369)</f>
        <v>4</v>
      </c>
      <c r="Z369" s="274">
        <f>IF(Y369=0,0,AVERAGE(D369:W369))</f>
        <v>34</v>
      </c>
      <c r="AA369" s="274">
        <f>IF(Y369=0,0,IF(Y369&gt;7,AVERAGE(LARGE(D369:W369,{1,2,3,4,5,6,7,8})),0))</f>
        <v>0</v>
      </c>
      <c r="AB369" s="157">
        <f>IF(Y369=0,0,IF(Y369&gt;7,SUM(LARGE(D369:W369,{1,2,3,4,5,6,7,8})),0))</f>
        <v>0</v>
      </c>
    </row>
    <row r="370" spans="1:28">
      <c r="A370" s="234" t="s">
        <v>60</v>
      </c>
      <c r="B370" s="149" t="s">
        <v>3</v>
      </c>
      <c r="C370" s="221" t="s">
        <v>49</v>
      </c>
      <c r="D370" s="222"/>
      <c r="E370" s="223">
        <v>20</v>
      </c>
      <c r="F370" s="222">
        <v>32</v>
      </c>
      <c r="G370" s="222">
        <v>29</v>
      </c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4">
        <v>37</v>
      </c>
      <c r="W370" s="223"/>
      <c r="X370" s="227"/>
      <c r="Y370" s="226">
        <f>COUNT(D370:W370)</f>
        <v>4</v>
      </c>
      <c r="Z370" s="274">
        <f>IF(Y370=0,0,AVERAGE(D370:W370))</f>
        <v>29.5</v>
      </c>
      <c r="AA370" s="274">
        <f>IF(Y370=0,0,IF(Y370&gt;7,AVERAGE(LARGE(D370:W370,{1,2,3,4,5,6,7,8})),0))</f>
        <v>0</v>
      </c>
      <c r="AB370" s="157">
        <f>IF(Y370=0,0,IF(Y370&gt;7,SUM(LARGE(D370:W370,{1,2,3,4,5,6,7,8})),0))</f>
        <v>0</v>
      </c>
    </row>
    <row r="371" spans="1:28">
      <c r="A371" s="234" t="s">
        <v>89</v>
      </c>
      <c r="B371" s="149" t="s">
        <v>9</v>
      </c>
      <c r="C371" s="221" t="s">
        <v>49</v>
      </c>
      <c r="D371" s="222">
        <v>17</v>
      </c>
      <c r="E371" s="223">
        <v>25</v>
      </c>
      <c r="F371" s="222">
        <v>31</v>
      </c>
      <c r="G371" s="222"/>
      <c r="H371" s="222"/>
      <c r="I371" s="222">
        <v>22</v>
      </c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4"/>
      <c r="W371" s="223"/>
      <c r="X371" s="225"/>
      <c r="Y371" s="226">
        <f>COUNT(D371:W371)</f>
        <v>4</v>
      </c>
      <c r="Z371" s="274">
        <f>IF(Y371=0,0,AVERAGE(D371:W371))</f>
        <v>23.75</v>
      </c>
      <c r="AA371" s="274">
        <f>IF(Y371=0,0,IF(Y371&gt;7,AVERAGE(LARGE(D371:W371,{1,2,3,4,5,6,7,8})),0))</f>
        <v>0</v>
      </c>
      <c r="AB371" s="157">
        <f>IF(Y371=0,0,IF(Y371&gt;7,SUM(LARGE(D371:W371,{1,2,3,4,5,6,7,8})),0))</f>
        <v>0</v>
      </c>
    </row>
    <row r="372" spans="1:28">
      <c r="A372" s="234" t="s">
        <v>625</v>
      </c>
      <c r="B372" s="149" t="s">
        <v>4</v>
      </c>
      <c r="C372" s="221" t="s">
        <v>49</v>
      </c>
      <c r="D372" s="222"/>
      <c r="E372" s="223">
        <v>27</v>
      </c>
      <c r="F372" s="222">
        <v>32</v>
      </c>
      <c r="G372" s="222">
        <v>19</v>
      </c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4"/>
      <c r="W372" s="223"/>
      <c r="X372" s="225"/>
      <c r="Y372" s="226">
        <f>COUNT(D372:W372)</f>
        <v>3</v>
      </c>
      <c r="Z372" s="274">
        <f>IF(Y372=0,0,AVERAGE(D372:W372))</f>
        <v>26</v>
      </c>
      <c r="AA372" s="274">
        <f>IF(Y372=0,0,IF(Y372&gt;7,AVERAGE(LARGE(D372:W372,{1,2,3,4,5,6,7,8})),0))</f>
        <v>0</v>
      </c>
      <c r="AB372" s="157">
        <f>IF(Y372=0,0,IF(Y372&gt;7,SUM(LARGE(D372:W372,{1,2,3,4,5,6,7,8})),0))</f>
        <v>0</v>
      </c>
    </row>
    <row r="373" spans="1:28">
      <c r="A373" s="234" t="s">
        <v>667</v>
      </c>
      <c r="B373" s="149" t="s">
        <v>10</v>
      </c>
      <c r="C373" s="221" t="s">
        <v>49</v>
      </c>
      <c r="D373" s="222"/>
      <c r="E373" s="223"/>
      <c r="F373" s="222"/>
      <c r="G373" s="222"/>
      <c r="H373" s="222">
        <v>37</v>
      </c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4">
        <v>43</v>
      </c>
      <c r="W373" s="223"/>
      <c r="X373" s="225"/>
      <c r="Y373" s="226">
        <f>COUNT(D373:W373)</f>
        <v>2</v>
      </c>
      <c r="Z373" s="274">
        <f>IF(Y373=0,0,AVERAGE(D373:W373))</f>
        <v>40</v>
      </c>
      <c r="AA373" s="274">
        <f>IF(Y373=0,0,IF(Y373&gt;7,AVERAGE(LARGE(D373:W373,{1,2,3,4,5,6,7,8})),0))</f>
        <v>0</v>
      </c>
      <c r="AB373" s="157">
        <f>IF(Y373=0,0,IF(Y373&gt;7,SUM(LARGE(D373:W373,{1,2,3,4,5,6,7,8})),0))</f>
        <v>0</v>
      </c>
    </row>
    <row r="374" spans="1:28">
      <c r="A374" s="234" t="s">
        <v>56</v>
      </c>
      <c r="B374" s="149" t="s">
        <v>3</v>
      </c>
      <c r="C374" s="221" t="s">
        <v>49</v>
      </c>
      <c r="D374" s="222"/>
      <c r="E374" s="223">
        <v>30</v>
      </c>
      <c r="F374" s="222"/>
      <c r="G374" s="222">
        <v>41</v>
      </c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4"/>
      <c r="W374" s="223"/>
      <c r="X374" s="225"/>
      <c r="Y374" s="226">
        <f>COUNT(D374:W374)</f>
        <v>2</v>
      </c>
      <c r="Z374" s="274">
        <f>IF(Y374=0,0,AVERAGE(D374:W374))</f>
        <v>35.5</v>
      </c>
      <c r="AA374" s="274">
        <f>IF(Y374=0,0,IF(Y374&gt;7,AVERAGE(LARGE(D374:W374,{1,2,3,4,5,6,7,8})),0))</f>
        <v>0</v>
      </c>
      <c r="AB374" s="157">
        <f>IF(Y374=0,0,IF(Y374&gt;7,SUM(LARGE(D374:W374,{1,2,3,4,5,6,7,8})),0))</f>
        <v>0</v>
      </c>
    </row>
    <row r="375" spans="1:28">
      <c r="A375" s="234" t="s">
        <v>142</v>
      </c>
      <c r="B375" s="149" t="s">
        <v>10</v>
      </c>
      <c r="C375" s="221" t="s">
        <v>49</v>
      </c>
      <c r="D375" s="222"/>
      <c r="E375" s="223"/>
      <c r="F375" s="222">
        <v>30</v>
      </c>
      <c r="G375" s="222">
        <v>37</v>
      </c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4"/>
      <c r="W375" s="223"/>
      <c r="X375" s="225"/>
      <c r="Y375" s="226">
        <f>COUNT(D375:W375)</f>
        <v>2</v>
      </c>
      <c r="Z375" s="274">
        <f>IF(Y375=0,0,AVERAGE(D375:W375))</f>
        <v>33.5</v>
      </c>
      <c r="AA375" s="274">
        <f>IF(Y375=0,0,IF(Y375&gt;7,AVERAGE(LARGE(D375:W375,{1,2,3,4,5,6,7,8})),0))</f>
        <v>0</v>
      </c>
      <c r="AB375" s="157">
        <f>IF(Y375=0,0,IF(Y375&gt;7,SUM(LARGE(D375:W375,{1,2,3,4,5,6,7,8})),0))</f>
        <v>0</v>
      </c>
    </row>
    <row r="376" spans="1:28">
      <c r="A376" s="234" t="s">
        <v>624</v>
      </c>
      <c r="B376" s="149" t="s">
        <v>4</v>
      </c>
      <c r="C376" s="221" t="s">
        <v>49</v>
      </c>
      <c r="D376" s="222"/>
      <c r="E376" s="223">
        <v>31</v>
      </c>
      <c r="F376" s="222">
        <v>30</v>
      </c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4"/>
      <c r="W376" s="223"/>
      <c r="X376" s="225"/>
      <c r="Y376" s="226">
        <f>COUNT(D376:W376)</f>
        <v>2</v>
      </c>
      <c r="Z376" s="274">
        <f>IF(Y376=0,0,AVERAGE(D376:W376))</f>
        <v>30.5</v>
      </c>
      <c r="AA376" s="274">
        <f>IF(Y376=0,0,IF(Y376&gt;7,AVERAGE(LARGE(D376:W376,{1,2,3,4,5,6,7,8})),0))</f>
        <v>0</v>
      </c>
      <c r="AB376" s="157">
        <f>IF(Y376=0,0,IF(Y376&gt;7,SUM(LARGE(D376:W376,{1,2,3,4,5,6,7,8})),0))</f>
        <v>0</v>
      </c>
    </row>
    <row r="377" spans="1:28">
      <c r="A377" s="234" t="s">
        <v>241</v>
      </c>
      <c r="B377" s="149" t="s">
        <v>5</v>
      </c>
      <c r="C377" s="221" t="s">
        <v>49</v>
      </c>
      <c r="D377" s="222"/>
      <c r="E377" s="223"/>
      <c r="F377" s="222">
        <v>27</v>
      </c>
      <c r="G377" s="222">
        <v>27</v>
      </c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4"/>
      <c r="W377" s="223"/>
      <c r="X377" s="225"/>
      <c r="Y377" s="226">
        <f>COUNT(D377:W377)</f>
        <v>2</v>
      </c>
      <c r="Z377" s="274">
        <f>IF(Y377=0,0,AVERAGE(D377:W377))</f>
        <v>27</v>
      </c>
      <c r="AA377" s="274">
        <f>IF(Y377=0,0,IF(Y377&gt;7,AVERAGE(LARGE(D377:W377,{1,2,3,4,5,6,7,8})),0))</f>
        <v>0</v>
      </c>
      <c r="AB377" s="157">
        <f>IF(Y377=0,0,IF(Y377&gt;7,SUM(LARGE(D377:W377,{1,2,3,4,5,6,7,8})),0))</f>
        <v>0</v>
      </c>
    </row>
    <row r="378" spans="1:28">
      <c r="A378" s="234" t="s">
        <v>408</v>
      </c>
      <c r="B378" s="149" t="s">
        <v>8</v>
      </c>
      <c r="C378" s="221" t="s">
        <v>49</v>
      </c>
      <c r="D378" s="222">
        <v>46</v>
      </c>
      <c r="E378" s="223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4"/>
      <c r="W378" s="223"/>
      <c r="X378" s="225"/>
      <c r="Y378" s="226">
        <f>COUNT(D378:W378)</f>
        <v>1</v>
      </c>
      <c r="Z378" s="274">
        <f>IF(Y378=0,0,AVERAGE(D378:W378))</f>
        <v>46</v>
      </c>
      <c r="AA378" s="274">
        <f>IF(Y378=0,0,IF(Y378&gt;7,AVERAGE(LARGE(D378:W378,{1,2,3,4,5,6,7,8})),0))</f>
        <v>0</v>
      </c>
      <c r="AB378" s="157">
        <f>IF(Y378=0,0,IF(Y378&gt;7,SUM(LARGE(D378:W378,{1,2,3,4,5,6,7,8})),0))</f>
        <v>0</v>
      </c>
    </row>
    <row r="379" spans="1:28">
      <c r="A379" s="234" t="s">
        <v>293</v>
      </c>
      <c r="B379" s="149" t="s">
        <v>10</v>
      </c>
      <c r="C379" s="221" t="s">
        <v>49</v>
      </c>
      <c r="D379" s="222"/>
      <c r="E379" s="223">
        <v>37</v>
      </c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4"/>
      <c r="W379" s="223"/>
      <c r="X379" s="225"/>
      <c r="Y379" s="226">
        <f>COUNT(D379:W379)</f>
        <v>1</v>
      </c>
      <c r="Z379" s="274">
        <f>IF(Y379=0,0,AVERAGE(D379:W379))</f>
        <v>37</v>
      </c>
      <c r="AA379" s="274">
        <f>IF(Y379=0,0,IF(Y379&gt;7,AVERAGE(LARGE(D379:W379,{1,2,3,4,5,6,7,8})),0))</f>
        <v>0</v>
      </c>
      <c r="AB379" s="157">
        <f>IF(Y379=0,0,IF(Y379&gt;7,SUM(LARGE(D379:W379,{1,2,3,4,5,6,7,8})),0))</f>
        <v>0</v>
      </c>
    </row>
    <row r="380" spans="1:28">
      <c r="A380" s="234" t="s">
        <v>626</v>
      </c>
      <c r="B380" s="149" t="s">
        <v>4</v>
      </c>
      <c r="C380" s="221" t="s">
        <v>49</v>
      </c>
      <c r="D380" s="222"/>
      <c r="E380" s="223">
        <v>23</v>
      </c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8"/>
      <c r="U380" s="222"/>
      <c r="V380" s="224"/>
      <c r="W380" s="223"/>
      <c r="X380" s="225"/>
      <c r="Y380" s="226">
        <f>COUNT(D380:W380)</f>
        <v>1</v>
      </c>
      <c r="Z380" s="274">
        <f>IF(Y380=0,0,AVERAGE(D380:W380))</f>
        <v>23</v>
      </c>
      <c r="AA380" s="274">
        <f>IF(Y380=0,0,IF(Y380&gt;7,AVERAGE(LARGE(D380:W380,{1,2,3,4,5,6,7,8})),0))</f>
        <v>0</v>
      </c>
      <c r="AB380" s="157">
        <f>IF(Y380=0,0,IF(Y380&gt;7,SUM(LARGE(D380:W380,{1,2,3,4,5,6,7,8})),0))</f>
        <v>0</v>
      </c>
    </row>
    <row r="381" spans="1:28">
      <c r="A381" s="234" t="s">
        <v>500</v>
      </c>
      <c r="B381" s="149" t="s">
        <v>8</v>
      </c>
      <c r="C381" s="221" t="s">
        <v>49</v>
      </c>
      <c r="D381" s="222">
        <v>22</v>
      </c>
      <c r="E381" s="223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4"/>
      <c r="W381" s="223"/>
      <c r="X381" s="225"/>
      <c r="Y381" s="226">
        <f>COUNT(D381:W381)</f>
        <v>1</v>
      </c>
      <c r="Z381" s="274">
        <f>IF(Y381=0,0,AVERAGE(D381:W381))</f>
        <v>22</v>
      </c>
      <c r="AA381" s="274">
        <f>IF(Y381=0,0,IF(Y381&gt;7,AVERAGE(LARGE(D381:W381,{1,2,3,4,5,6,7,8})),0))</f>
        <v>0</v>
      </c>
      <c r="AB381" s="157">
        <f>IF(Y381=0,0,IF(Y381&gt;7,SUM(LARGE(D381:W381,{1,2,3,4,5,6,7,8})),0))</f>
        <v>0</v>
      </c>
    </row>
    <row r="382" spans="1:28" ht="15.75" thickBot="1">
      <c r="A382" s="235" t="s">
        <v>59</v>
      </c>
      <c r="B382" s="163" t="s">
        <v>3</v>
      </c>
      <c r="C382" s="164" t="s">
        <v>49</v>
      </c>
      <c r="D382" s="236"/>
      <c r="E382" s="237">
        <v>20</v>
      </c>
      <c r="F382" s="236"/>
      <c r="G382" s="236"/>
      <c r="H382" s="236"/>
      <c r="I382" s="236"/>
      <c r="J382" s="236"/>
      <c r="K382" s="236"/>
      <c r="L382" s="236"/>
      <c r="M382" s="236"/>
      <c r="N382" s="236"/>
      <c r="O382" s="236"/>
      <c r="P382" s="236"/>
      <c r="Q382" s="236"/>
      <c r="R382" s="236"/>
      <c r="S382" s="236"/>
      <c r="T382" s="236"/>
      <c r="U382" s="236"/>
      <c r="V382" s="239"/>
      <c r="W382" s="237"/>
      <c r="X382" s="240"/>
      <c r="Y382" s="241">
        <f>COUNT(D382:W382)</f>
        <v>1</v>
      </c>
      <c r="Z382" s="275">
        <f>IF(Y382=0,0,AVERAGE(D382:W382))</f>
        <v>20</v>
      </c>
      <c r="AA382" s="275">
        <f>IF(Y382=0,0,IF(Y382&gt;7,AVERAGE(LARGE(D382:W382,{1,2,3,4,5,6,7,8})),0))</f>
        <v>0</v>
      </c>
      <c r="AB382" s="242">
        <f>IF(Y382=0,0,IF(Y382&gt;7,SUM(LARGE(D382:W382,{1,2,3,4,5,6,7,8})),0))</f>
        <v>0</v>
      </c>
    </row>
  </sheetData>
  <sortState ref="A6:AB905">
    <sortCondition ref="C6:C905"/>
    <sortCondition descending="1" ref="AA6:AA905"/>
    <sortCondition descending="1" ref="Y6:Y905"/>
    <sortCondition descending="1" ref="Z6:Z905"/>
  </sortState>
  <conditionalFormatting sqref="X120 X112 X104 X293 X309 X363:X381 X359 X350 X338 X330">
    <cfRule type="cellIs" dxfId="7" priority="149" stopIfTrue="1" operator="greaterThan">
      <formula>50</formula>
    </cfRule>
    <cfRule type="cellIs" dxfId="6" priority="150" stopIfTrue="1" operator="equal">
      <formula>50</formula>
    </cfRule>
    <cfRule type="cellIs" dxfId="5" priority="151" stopIfTrue="1" operator="equal">
      <formula>50</formula>
    </cfRule>
  </conditionalFormatting>
  <conditionalFormatting sqref="Y5:Y382">
    <cfRule type="cellIs" dxfId="4" priority="211" stopIfTrue="1" operator="greaterThan">
      <formula>0</formula>
    </cfRule>
  </conditionalFormatting>
  <conditionalFormatting sqref="AA3:AA5 Z6:AB382">
    <cfRule type="cellIs" dxfId="3" priority="212" stopIfTrue="1" operator="lessThan">
      <formula>1</formula>
    </cfRule>
  </conditionalFormatting>
  <conditionalFormatting sqref="AA5 Z6:AB382">
    <cfRule type="cellIs" dxfId="2" priority="213" stopIfTrue="1" operator="lessThan">
      <formula>1</formula>
    </cfRule>
  </conditionalFormatting>
  <conditionalFormatting sqref="D5:X5 D7:X216 N217:X275 D217:M367 X276:X292 N276:W317 X294:X308 N318:X321 X310:X317 N322:W338 X322:X329 X344:X349 X360:X362 N344:W367 X351:X358 N339:X343 X331:X337 L368:W381 D368:K382 L382:X382">
    <cfRule type="cellIs" dxfId="1" priority="214" stopIfTrue="1" operator="greaterThan">
      <formula>50</formula>
    </cfRule>
  </conditionalFormatting>
  <conditionalFormatting sqref="B12">
    <cfRule type="cellIs" dxfId="0" priority="89" operator="equal">
      <formula>"a"</formula>
    </cfRule>
  </conditionalFormatting>
  <pageMargins left="0.25" right="0.25" top="0.75" bottom="0.75" header="0.3" footer="0.3"/>
  <pageSetup scale="4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5"/>
  <sheetViews>
    <sheetView zoomScale="85" zoomScaleNormal="85" workbookViewId="0">
      <pane ySplit="5" topLeftCell="A6" activePane="bottomLeft" state="frozen"/>
      <selection pane="bottomLeft" activeCell="AB15" sqref="A6:AB15"/>
    </sheetView>
  </sheetViews>
  <sheetFormatPr defaultRowHeight="15"/>
  <cols>
    <col min="1" max="1" width="24.28515625" customWidth="1"/>
  </cols>
  <sheetData>
    <row r="1" spans="1:29">
      <c r="A1" s="1" t="s">
        <v>558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5" t="s">
        <v>0</v>
      </c>
      <c r="Y1" s="6"/>
      <c r="Z1" s="6"/>
      <c r="AA1" s="7"/>
      <c r="AB1" s="8"/>
    </row>
    <row r="2" spans="1:29">
      <c r="A2" s="9"/>
      <c r="B2" s="10"/>
      <c r="C2" s="11"/>
      <c r="D2" s="11"/>
      <c r="E2" s="12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4"/>
      <c r="W2" s="11"/>
      <c r="X2" s="15" t="s">
        <v>1</v>
      </c>
      <c r="Y2" s="16"/>
      <c r="Z2" s="16"/>
      <c r="AA2" s="7"/>
      <c r="AB2" s="8"/>
    </row>
    <row r="3" spans="1:29">
      <c r="A3" s="17"/>
      <c r="B3" s="18"/>
      <c r="C3" s="18"/>
      <c r="D3" s="19" t="s">
        <v>2</v>
      </c>
      <c r="E3" s="20" t="s">
        <v>4</v>
      </c>
      <c r="F3" s="19" t="s">
        <v>3</v>
      </c>
      <c r="G3" s="19" t="s">
        <v>5</v>
      </c>
      <c r="H3" s="21" t="s">
        <v>10</v>
      </c>
      <c r="I3" s="19" t="s">
        <v>6</v>
      </c>
      <c r="J3" s="22" t="s">
        <v>8</v>
      </c>
      <c r="K3" s="19" t="s">
        <v>7</v>
      </c>
      <c r="L3" s="23" t="s">
        <v>9</v>
      </c>
      <c r="M3" s="19" t="s">
        <v>4</v>
      </c>
      <c r="N3" s="19" t="s">
        <v>3</v>
      </c>
      <c r="O3" s="19" t="s">
        <v>5</v>
      </c>
      <c r="P3" s="21" t="s">
        <v>10</v>
      </c>
      <c r="Q3" s="19" t="s">
        <v>6</v>
      </c>
      <c r="R3" s="22" t="s">
        <v>8</v>
      </c>
      <c r="S3" s="19" t="s">
        <v>9</v>
      </c>
      <c r="T3" s="19" t="s">
        <v>7</v>
      </c>
      <c r="U3" s="19" t="s">
        <v>2</v>
      </c>
      <c r="V3" s="24" t="s">
        <v>11</v>
      </c>
      <c r="W3" s="18" t="s">
        <v>12</v>
      </c>
      <c r="X3" s="25" t="s">
        <v>4</v>
      </c>
      <c r="Y3" s="25" t="s">
        <v>13</v>
      </c>
      <c r="Z3" s="26"/>
      <c r="AA3" s="27" t="s">
        <v>14</v>
      </c>
      <c r="AB3" s="8"/>
    </row>
    <row r="4" spans="1:29">
      <c r="A4" s="17"/>
      <c r="B4" s="18"/>
      <c r="C4" s="28"/>
      <c r="D4" s="19" t="s">
        <v>15</v>
      </c>
      <c r="E4" s="20" t="s">
        <v>16</v>
      </c>
      <c r="F4" s="29" t="s">
        <v>16</v>
      </c>
      <c r="G4" s="19" t="s">
        <v>17</v>
      </c>
      <c r="H4" s="19" t="s">
        <v>17</v>
      </c>
      <c r="I4" s="19" t="s">
        <v>18</v>
      </c>
      <c r="J4" s="19" t="s">
        <v>18</v>
      </c>
      <c r="K4" s="19" t="s">
        <v>19</v>
      </c>
      <c r="L4" s="19" t="s">
        <v>19</v>
      </c>
      <c r="M4" s="19" t="s">
        <v>20</v>
      </c>
      <c r="N4" s="19" t="s">
        <v>20</v>
      </c>
      <c r="O4" s="19" t="s">
        <v>21</v>
      </c>
      <c r="P4" s="19" t="s">
        <v>21</v>
      </c>
      <c r="Q4" s="19" t="s">
        <v>21</v>
      </c>
      <c r="R4" s="19" t="s">
        <v>22</v>
      </c>
      <c r="S4" s="19" t="s">
        <v>23</v>
      </c>
      <c r="T4" s="19" t="s">
        <v>23</v>
      </c>
      <c r="U4" s="22" t="s">
        <v>23</v>
      </c>
      <c r="V4" s="30"/>
      <c r="W4" s="19"/>
      <c r="X4" s="19" t="s">
        <v>24</v>
      </c>
      <c r="Y4" s="25" t="s">
        <v>25</v>
      </c>
      <c r="Z4" s="26"/>
      <c r="AA4" s="27" t="s">
        <v>26</v>
      </c>
      <c r="AB4" s="32" t="s">
        <v>612</v>
      </c>
    </row>
    <row r="5" spans="1:29" ht="15.75" thickBot="1">
      <c r="A5" s="33" t="s">
        <v>27</v>
      </c>
      <c r="B5" s="19" t="s">
        <v>28</v>
      </c>
      <c r="C5" s="22" t="s">
        <v>29</v>
      </c>
      <c r="D5" s="34" t="s">
        <v>548</v>
      </c>
      <c r="E5" s="35" t="s">
        <v>549</v>
      </c>
      <c r="F5" s="34" t="s">
        <v>550</v>
      </c>
      <c r="G5" s="34" t="s">
        <v>551</v>
      </c>
      <c r="H5" s="34" t="s">
        <v>552</v>
      </c>
      <c r="I5" s="34" t="s">
        <v>553</v>
      </c>
      <c r="J5" s="34" t="s">
        <v>33</v>
      </c>
      <c r="K5" s="34" t="s">
        <v>554</v>
      </c>
      <c r="L5" s="34" t="s">
        <v>555</v>
      </c>
      <c r="M5" s="34" t="s">
        <v>34</v>
      </c>
      <c r="N5" s="34" t="s">
        <v>35</v>
      </c>
      <c r="O5" s="34" t="s">
        <v>32</v>
      </c>
      <c r="P5" s="34" t="s">
        <v>31</v>
      </c>
      <c r="Q5" s="36" t="s">
        <v>556</v>
      </c>
      <c r="R5" s="34" t="s">
        <v>550</v>
      </c>
      <c r="S5" s="34" t="s">
        <v>34</v>
      </c>
      <c r="T5" s="34" t="s">
        <v>35</v>
      </c>
      <c r="U5" s="34" t="s">
        <v>30</v>
      </c>
      <c r="V5" s="36"/>
      <c r="W5" s="34"/>
      <c r="X5" s="37" t="s">
        <v>557</v>
      </c>
      <c r="Y5" s="38" t="s">
        <v>36</v>
      </c>
      <c r="Z5" s="39" t="s">
        <v>37</v>
      </c>
      <c r="AA5" s="31" t="s">
        <v>38</v>
      </c>
      <c r="AB5" s="32" t="s">
        <v>613</v>
      </c>
    </row>
    <row r="6" spans="1:29">
      <c r="A6" s="229" t="s">
        <v>611</v>
      </c>
      <c r="B6" s="139" t="s">
        <v>10</v>
      </c>
      <c r="C6" s="140" t="s">
        <v>47</v>
      </c>
      <c r="D6" s="230">
        <v>27</v>
      </c>
      <c r="E6" s="231">
        <v>27</v>
      </c>
      <c r="F6" s="230">
        <v>32</v>
      </c>
      <c r="G6" s="230"/>
      <c r="H6" s="230">
        <v>34</v>
      </c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57"/>
      <c r="U6" s="230"/>
      <c r="V6" s="232">
        <v>31</v>
      </c>
      <c r="W6" s="231">
        <v>34</v>
      </c>
      <c r="X6" s="233"/>
      <c r="Y6" s="143">
        <f>COUNT(D6:W6)</f>
        <v>6</v>
      </c>
      <c r="Z6" s="144">
        <f>IF(Y6=0,0,AVERAGE(D6:W6))</f>
        <v>30.833333333333332</v>
      </c>
      <c r="AA6" s="144">
        <f>IF(Y6=0,0,IF(Y6&gt;7,AVERAGE(LARGE(D6:W6,{1,2,3,4,5,6,7,8})),0))</f>
        <v>0</v>
      </c>
      <c r="AB6" s="146">
        <f>IF(Y6=0,0,IF(Y6&gt;7,SUM(LARGE(D6:W6,{1,2,3,4,5,6,7,8})),0))</f>
        <v>0</v>
      </c>
      <c r="AC6" s="40"/>
    </row>
    <row r="7" spans="1:29">
      <c r="A7" s="234" t="s">
        <v>380</v>
      </c>
      <c r="B7" s="149" t="s">
        <v>10</v>
      </c>
      <c r="C7" s="221" t="s">
        <v>47</v>
      </c>
      <c r="D7" s="222"/>
      <c r="E7" s="223">
        <v>23</v>
      </c>
      <c r="F7" s="222">
        <v>32</v>
      </c>
      <c r="G7" s="222">
        <v>24</v>
      </c>
      <c r="H7" s="222">
        <v>25</v>
      </c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4">
        <v>29</v>
      </c>
      <c r="W7" s="223"/>
      <c r="X7" s="225"/>
      <c r="Y7" s="226">
        <f>COUNT(D7:W7)</f>
        <v>5</v>
      </c>
      <c r="Z7" s="274">
        <f>IF(Y7=0,0,AVERAGE(D7:W7))</f>
        <v>26.6</v>
      </c>
      <c r="AA7" s="274">
        <f>IF(Y7=0,0,IF(Y7&gt;7,AVERAGE(LARGE(D7:W7,{1,2,3,4,5,6,7,8})),0))</f>
        <v>0</v>
      </c>
      <c r="AB7" s="157">
        <f>IF(Y7=0,0,IF(Y7&gt;7,SUM(LARGE(D7:W7,{1,2,3,4,5,6,7,8})),0))</f>
        <v>0</v>
      </c>
      <c r="AC7" s="40"/>
    </row>
    <row r="8" spans="1:29">
      <c r="A8" s="234" t="s">
        <v>202</v>
      </c>
      <c r="B8" s="149" t="s">
        <v>10</v>
      </c>
      <c r="C8" s="221" t="s">
        <v>47</v>
      </c>
      <c r="D8" s="222"/>
      <c r="E8" s="223"/>
      <c r="F8" s="222"/>
      <c r="G8" s="222">
        <v>20</v>
      </c>
      <c r="H8" s="222"/>
      <c r="I8" s="222">
        <v>32</v>
      </c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4"/>
      <c r="W8" s="223"/>
      <c r="X8" s="225"/>
      <c r="Y8" s="226">
        <f>COUNT(D8:W8)</f>
        <v>2</v>
      </c>
      <c r="Z8" s="274">
        <f>IF(Y8=0,0,AVERAGE(D8:W8))</f>
        <v>26</v>
      </c>
      <c r="AA8" s="274">
        <f>IF(Y8=0,0,IF(Y8&gt;7,AVERAGE(LARGE(D8:W8,{1,2,3,4,5,6,7,8})),0))</f>
        <v>0</v>
      </c>
      <c r="AB8" s="157">
        <f>IF(Y8=0,0,IF(Y8&gt;7,SUM(LARGE(D8:W8,{1,2,3,4,5,6,7,8})),0))</f>
        <v>0</v>
      </c>
      <c r="AC8" s="40"/>
    </row>
    <row r="9" spans="1:29">
      <c r="A9" s="234" t="s">
        <v>666</v>
      </c>
      <c r="B9" s="149" t="s">
        <v>631</v>
      </c>
      <c r="C9" s="243" t="s">
        <v>47</v>
      </c>
      <c r="D9" s="222"/>
      <c r="E9" s="223"/>
      <c r="F9" s="222"/>
      <c r="G9" s="222"/>
      <c r="H9" s="222">
        <v>38</v>
      </c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4">
        <v>35</v>
      </c>
      <c r="W9" s="223"/>
      <c r="X9" s="225"/>
      <c r="Y9" s="226">
        <f>COUNT(D9:W9)</f>
        <v>2</v>
      </c>
      <c r="Z9" s="274">
        <f>IF(Y9=0,0,AVERAGE(D9:W9))</f>
        <v>36.5</v>
      </c>
      <c r="AA9" s="274">
        <f>IF(Y9=0,0,IF(Y9&gt;7,AVERAGE(LARGE(D9:W9,{1,2,3,4,5,6,7,8})),0))</f>
        <v>0</v>
      </c>
      <c r="AB9" s="157">
        <f>IF(Y9=0,0,IF(Y9&gt;7,SUM(LARGE(D9:W9,{1,2,3,4,5,6,7,8})),0))</f>
        <v>0</v>
      </c>
      <c r="AC9" s="40"/>
    </row>
    <row r="10" spans="1:29">
      <c r="A10" s="234" t="s">
        <v>507</v>
      </c>
      <c r="B10" s="149" t="s">
        <v>7</v>
      </c>
      <c r="C10" s="221" t="s">
        <v>47</v>
      </c>
      <c r="D10" s="222"/>
      <c r="E10" s="223"/>
      <c r="F10" s="222">
        <v>28</v>
      </c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4"/>
      <c r="W10" s="223"/>
      <c r="X10" s="225"/>
      <c r="Y10" s="226">
        <f>COUNT(D10:W10)</f>
        <v>1</v>
      </c>
      <c r="Z10" s="274">
        <f>IF(Y10=0,0,AVERAGE(D10:W10))</f>
        <v>28</v>
      </c>
      <c r="AA10" s="274">
        <f>IF(Y10=0,0,IF(Y10&gt;7,AVERAGE(LARGE(D10:W10,{1,2,3,4,5,6,7,8})),0))</f>
        <v>0</v>
      </c>
      <c r="AB10" s="157">
        <f>IF(Y10=0,0,IF(Y10&gt;7,SUM(LARGE(D10:W10,{1,2,3,4,5,6,7,8})),0))</f>
        <v>0</v>
      </c>
      <c r="AC10" s="40"/>
    </row>
    <row r="11" spans="1:29">
      <c r="A11" s="234" t="s">
        <v>106</v>
      </c>
      <c r="B11" s="149" t="s">
        <v>9</v>
      </c>
      <c r="C11" s="221" t="s">
        <v>47</v>
      </c>
      <c r="D11" s="222">
        <v>28</v>
      </c>
      <c r="E11" s="223">
        <v>32</v>
      </c>
      <c r="F11" s="222"/>
      <c r="G11" s="222">
        <v>30</v>
      </c>
      <c r="H11" s="222">
        <v>24</v>
      </c>
      <c r="I11" s="222">
        <v>31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4">
        <v>31</v>
      </c>
      <c r="W11" s="223">
        <v>29</v>
      </c>
      <c r="X11" s="225"/>
      <c r="Y11" s="226">
        <f>COUNT(D11:W11)</f>
        <v>7</v>
      </c>
      <c r="Z11" s="274">
        <f>IF(Y11=0,0,AVERAGE(D11:W11))</f>
        <v>29.285714285714285</v>
      </c>
      <c r="AA11" s="274">
        <f>IF(Y11=0,0,IF(Y11&gt;7,AVERAGE(LARGE(D11:W11,{1,2,3,4,5,6,7,8})),0))</f>
        <v>0</v>
      </c>
      <c r="AB11" s="157">
        <f>IF(Y11=0,0,IF(Y11&gt;7,SUM(LARGE(D11:W11,{1,2,3,4,5,6,7,8})),0))</f>
        <v>0</v>
      </c>
      <c r="AC11" s="40"/>
    </row>
    <row r="12" spans="1:29">
      <c r="A12" s="234" t="s">
        <v>88</v>
      </c>
      <c r="B12" s="149" t="s">
        <v>9</v>
      </c>
      <c r="C12" s="221" t="s">
        <v>47</v>
      </c>
      <c r="D12" s="222">
        <v>13</v>
      </c>
      <c r="E12" s="223"/>
      <c r="F12" s="222">
        <v>18</v>
      </c>
      <c r="G12" s="222"/>
      <c r="H12" s="222"/>
      <c r="I12" s="222">
        <v>13</v>
      </c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4"/>
      <c r="W12" s="223"/>
      <c r="X12" s="225"/>
      <c r="Y12" s="226">
        <f>COUNT(D12:W12)</f>
        <v>3</v>
      </c>
      <c r="Z12" s="274">
        <f>IF(Y12=0,0,AVERAGE(D12:W12))</f>
        <v>14.666666666666666</v>
      </c>
      <c r="AA12" s="274">
        <f>IF(Y12=0,0,IF(Y12&gt;7,AVERAGE(LARGE(D12:W12,{1,2,3,4,5,6,7,8})),0))</f>
        <v>0</v>
      </c>
      <c r="AB12" s="157">
        <f>IF(Y12=0,0,IF(Y12&gt;7,SUM(LARGE(D12:W12,{1,2,3,4,5,6,7,8})),0))</f>
        <v>0</v>
      </c>
      <c r="AC12" s="40"/>
    </row>
    <row r="13" spans="1:29">
      <c r="A13" s="234" t="s">
        <v>617</v>
      </c>
      <c r="B13" s="149" t="s">
        <v>3</v>
      </c>
      <c r="C13" s="221" t="s">
        <v>47</v>
      </c>
      <c r="D13" s="222"/>
      <c r="E13" s="223">
        <v>35</v>
      </c>
      <c r="F13" s="222">
        <v>34</v>
      </c>
      <c r="G13" s="222">
        <v>39</v>
      </c>
      <c r="H13" s="222">
        <v>31</v>
      </c>
      <c r="I13" s="222">
        <v>30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8"/>
      <c r="U13" s="222"/>
      <c r="V13" s="224"/>
      <c r="W13" s="223"/>
      <c r="X13" s="225"/>
      <c r="Y13" s="226">
        <f>COUNT(D13:W13)</f>
        <v>5</v>
      </c>
      <c r="Z13" s="274">
        <f>IF(Y13=0,0,AVERAGE(D13:W13))</f>
        <v>33.799999999999997</v>
      </c>
      <c r="AA13" s="274">
        <f>IF(Y13=0,0,IF(Y13&gt;7,AVERAGE(LARGE(D13:W13,{1,2,3,4,5,6,7,8})),0))</f>
        <v>0</v>
      </c>
      <c r="AB13" s="157">
        <f>IF(Y13=0,0,IF(Y13&gt;7,SUM(LARGE(D13:W13,{1,2,3,4,5,6,7,8})),0))</f>
        <v>0</v>
      </c>
      <c r="AC13" s="40"/>
    </row>
    <row r="14" spans="1:29">
      <c r="A14" s="234" t="s">
        <v>511</v>
      </c>
      <c r="B14" s="149" t="s">
        <v>8</v>
      </c>
      <c r="C14" s="221" t="s">
        <v>47</v>
      </c>
      <c r="D14" s="222">
        <v>41</v>
      </c>
      <c r="E14" s="223">
        <v>42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4">
        <v>39</v>
      </c>
      <c r="W14" s="223">
        <v>43</v>
      </c>
      <c r="X14" s="225"/>
      <c r="Y14" s="226">
        <f>COUNT(D14:W14)</f>
        <v>4</v>
      </c>
      <c r="Z14" s="274">
        <f>IF(Y14=0,0,AVERAGE(D14:W14))</f>
        <v>41.25</v>
      </c>
      <c r="AA14" s="274">
        <f>IF(Y14=0,0,IF(Y14&gt;7,AVERAGE(LARGE(D14:W14,{1,2,3,4,5,6,7,8})),0))</f>
        <v>0</v>
      </c>
      <c r="AB14" s="157">
        <f>IF(Y14=0,0,IF(Y14&gt;7,SUM(LARGE(D14:W14,{1,2,3,4,5,6,7,8})),0))</f>
        <v>0</v>
      </c>
      <c r="AC14" s="40"/>
    </row>
    <row r="15" spans="1:29" ht="15.75" thickBot="1">
      <c r="A15" s="235" t="s">
        <v>649</v>
      </c>
      <c r="B15" s="163" t="s">
        <v>4</v>
      </c>
      <c r="C15" s="164" t="s">
        <v>47</v>
      </c>
      <c r="D15" s="236"/>
      <c r="E15" s="237"/>
      <c r="F15" s="236">
        <v>24</v>
      </c>
      <c r="G15" s="236"/>
      <c r="H15" s="236"/>
      <c r="I15" s="236">
        <v>31</v>
      </c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9"/>
      <c r="W15" s="237"/>
      <c r="X15" s="240"/>
      <c r="Y15" s="241">
        <f>COUNT(D15:W15)</f>
        <v>2</v>
      </c>
      <c r="Z15" s="275">
        <f>IF(Y15=0,0,AVERAGE(D15:W15))</f>
        <v>27.5</v>
      </c>
      <c r="AA15" s="275">
        <f>IF(Y15=0,0,IF(Y15&gt;7,AVERAGE(LARGE(D15:W15,{1,2,3,4,5,6,7,8})),0))</f>
        <v>0</v>
      </c>
      <c r="AB15" s="242">
        <f>IF(Y15=0,0,IF(Y15&gt;7,SUM(LARGE(D15:W15,{1,2,3,4,5,6,7,8})),0))</f>
        <v>0</v>
      </c>
      <c r="AC15" s="40"/>
    </row>
    <row r="16" spans="1:29" ht="15.75" thickBot="1">
      <c r="A16" s="281"/>
      <c r="B16" s="282"/>
      <c r="C16" s="283"/>
      <c r="D16" s="284"/>
      <c r="E16" s="285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6"/>
      <c r="W16" s="285"/>
      <c r="X16" s="287"/>
      <c r="Y16" s="288"/>
      <c r="Z16" s="289"/>
      <c r="AA16" s="289"/>
      <c r="AB16" s="289"/>
      <c r="AC16" s="40"/>
    </row>
    <row r="17" spans="1:29">
      <c r="A17" s="229" t="s">
        <v>435</v>
      </c>
      <c r="B17" s="139" t="s">
        <v>10</v>
      </c>
      <c r="C17" s="140" t="s">
        <v>39</v>
      </c>
      <c r="D17" s="230">
        <v>45</v>
      </c>
      <c r="E17" s="231">
        <v>46</v>
      </c>
      <c r="F17" s="230">
        <v>43</v>
      </c>
      <c r="G17" s="230">
        <v>41</v>
      </c>
      <c r="H17" s="230">
        <v>44</v>
      </c>
      <c r="I17" s="230">
        <v>43</v>
      </c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2">
        <v>45</v>
      </c>
      <c r="W17" s="231"/>
      <c r="X17" s="233"/>
      <c r="Y17" s="143">
        <f>COUNT(D17:W17)</f>
        <v>7</v>
      </c>
      <c r="Z17" s="144">
        <f>IF(Y17=0,0,AVERAGE(D17:W17))</f>
        <v>43.857142857142854</v>
      </c>
      <c r="AA17" s="144">
        <f>IF(Y17=0,0,IF(Y17&gt;7,AVERAGE(LARGE(D17:W17,{1,2,3,4,5,6,7,8})),0))</f>
        <v>0</v>
      </c>
      <c r="AB17" s="146">
        <f>IF(Y17=0,0,IF(Y17&gt;7,SUM(LARGE(D17:W17,{1,2,3,4,5,6,7,8})),0))</f>
        <v>0</v>
      </c>
      <c r="AC17" s="40"/>
    </row>
    <row r="18" spans="1:29">
      <c r="A18" s="253" t="s">
        <v>540</v>
      </c>
      <c r="B18" s="225" t="s">
        <v>10</v>
      </c>
      <c r="C18" s="248" t="s">
        <v>39</v>
      </c>
      <c r="D18" s="225">
        <v>45</v>
      </c>
      <c r="E18" s="276">
        <v>40</v>
      </c>
      <c r="F18" s="277">
        <v>47</v>
      </c>
      <c r="G18" s="277">
        <v>34</v>
      </c>
      <c r="H18" s="277">
        <v>41</v>
      </c>
      <c r="I18" s="255"/>
      <c r="J18" s="255"/>
      <c r="K18" s="222"/>
      <c r="L18" s="225"/>
      <c r="M18" s="222"/>
      <c r="N18" s="225"/>
      <c r="O18" s="225"/>
      <c r="P18" s="225"/>
      <c r="Q18" s="225"/>
      <c r="R18" s="225"/>
      <c r="S18" s="225"/>
      <c r="T18" s="225"/>
      <c r="U18" s="225"/>
      <c r="V18" s="249">
        <v>44</v>
      </c>
      <c r="W18" s="244"/>
      <c r="X18" s="225"/>
      <c r="Y18" s="226">
        <f>COUNT(D18:W18)</f>
        <v>6</v>
      </c>
      <c r="Z18" s="274">
        <f>IF(Y18=0,0,AVERAGE(D18:W18))</f>
        <v>41.833333333333336</v>
      </c>
      <c r="AA18" s="274">
        <f>IF(Y18=0,0,IF(Y18&gt;7,AVERAGE(LARGE(D18:W18,{1,2,3,4,5,6,7,8})),0))</f>
        <v>0</v>
      </c>
      <c r="AB18" s="157">
        <f>IF(Y18=0,0,IF(Y18&gt;7,SUM(LARGE(D18:W18,{1,2,3,4,5,6,7,8})),0))</f>
        <v>0</v>
      </c>
      <c r="AC18" s="40"/>
    </row>
    <row r="19" spans="1:29">
      <c r="A19" s="234" t="s">
        <v>201</v>
      </c>
      <c r="B19" s="149" t="s">
        <v>10</v>
      </c>
      <c r="C19" s="221" t="s">
        <v>39</v>
      </c>
      <c r="D19" s="222"/>
      <c r="E19" s="223">
        <v>40</v>
      </c>
      <c r="F19" s="222">
        <v>39</v>
      </c>
      <c r="G19" s="222">
        <v>37</v>
      </c>
      <c r="H19" s="222">
        <v>39</v>
      </c>
      <c r="I19" s="222">
        <v>45</v>
      </c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4">
        <v>45</v>
      </c>
      <c r="W19" s="223"/>
      <c r="X19" s="227"/>
      <c r="Y19" s="226">
        <f>COUNT(D19:W19)</f>
        <v>6</v>
      </c>
      <c r="Z19" s="274">
        <f>IF(Y19=0,0,AVERAGE(D19:W19))</f>
        <v>40.833333333333336</v>
      </c>
      <c r="AA19" s="274">
        <f>IF(Y19=0,0,IF(Y19&gt;7,AVERAGE(LARGE(D19:W19,{1,2,3,4,5,6,7,8})),0))</f>
        <v>0</v>
      </c>
      <c r="AB19" s="157">
        <f>IF(Y19=0,0,IF(Y19&gt;7,SUM(LARGE(D19:W19,{1,2,3,4,5,6,7,8})),0))</f>
        <v>0</v>
      </c>
      <c r="AC19" s="40"/>
    </row>
    <row r="20" spans="1:29">
      <c r="A20" s="234" t="s">
        <v>52</v>
      </c>
      <c r="B20" s="149" t="s">
        <v>10</v>
      </c>
      <c r="C20" s="221" t="s">
        <v>39</v>
      </c>
      <c r="D20" s="222">
        <v>37</v>
      </c>
      <c r="E20" s="223">
        <v>39</v>
      </c>
      <c r="F20" s="222">
        <v>37</v>
      </c>
      <c r="G20" s="222"/>
      <c r="H20" s="222">
        <v>43</v>
      </c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4">
        <v>34</v>
      </c>
      <c r="W20" s="223">
        <v>42</v>
      </c>
      <c r="X20" s="225"/>
      <c r="Y20" s="226">
        <f>COUNT(D20:W20)</f>
        <v>6</v>
      </c>
      <c r="Z20" s="274">
        <f>IF(Y20=0,0,AVERAGE(D20:W20))</f>
        <v>38.666666666666664</v>
      </c>
      <c r="AA20" s="274">
        <f>IF(Y20=0,0,IF(Y20&gt;7,AVERAGE(LARGE(D20:W20,{1,2,3,4,5,6,7,8})),0))</f>
        <v>0</v>
      </c>
      <c r="AB20" s="157">
        <f>IF(Y20=0,0,IF(Y20&gt;7,SUM(LARGE(D20:W20,{1,2,3,4,5,6,7,8})),0))</f>
        <v>0</v>
      </c>
      <c r="AC20" s="40"/>
    </row>
    <row r="21" spans="1:29">
      <c r="A21" s="234" t="s">
        <v>354</v>
      </c>
      <c r="B21" s="149" t="s">
        <v>10</v>
      </c>
      <c r="C21" s="221" t="s">
        <v>39</v>
      </c>
      <c r="D21" s="222">
        <v>35</v>
      </c>
      <c r="E21" s="223">
        <v>32</v>
      </c>
      <c r="F21" s="222">
        <v>34</v>
      </c>
      <c r="G21" s="222">
        <v>33</v>
      </c>
      <c r="H21" s="222">
        <v>29</v>
      </c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4">
        <v>27</v>
      </c>
      <c r="W21" s="223"/>
      <c r="X21" s="227"/>
      <c r="Y21" s="226">
        <f>COUNT(D21:W21)</f>
        <v>6</v>
      </c>
      <c r="Z21" s="274">
        <f>IF(Y21=0,0,AVERAGE(D21:W21))</f>
        <v>31.666666666666668</v>
      </c>
      <c r="AA21" s="274">
        <f>IF(Y21=0,0,IF(Y21&gt;7,AVERAGE(LARGE(D21:W21,{1,2,3,4,5,6,7,8})),0))</f>
        <v>0</v>
      </c>
      <c r="AB21" s="157">
        <f>IF(Y21=0,0,IF(Y21&gt;7,SUM(LARGE(D21:W21,{1,2,3,4,5,6,7,8})),0))</f>
        <v>0</v>
      </c>
      <c r="AC21" s="40"/>
    </row>
    <row r="22" spans="1:29">
      <c r="A22" s="234" t="s">
        <v>455</v>
      </c>
      <c r="B22" s="149" t="s">
        <v>10</v>
      </c>
      <c r="C22" s="221" t="s">
        <v>39</v>
      </c>
      <c r="D22" s="222">
        <v>41</v>
      </c>
      <c r="E22" s="223">
        <v>42</v>
      </c>
      <c r="F22" s="222"/>
      <c r="G22" s="222">
        <v>46</v>
      </c>
      <c r="H22" s="222">
        <v>43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4">
        <v>43</v>
      </c>
      <c r="W22" s="223"/>
      <c r="X22" s="227"/>
      <c r="Y22" s="226">
        <f>COUNT(D22:W22)</f>
        <v>5</v>
      </c>
      <c r="Z22" s="274">
        <f>IF(Y22=0,0,AVERAGE(D22:W22))</f>
        <v>43</v>
      </c>
      <c r="AA22" s="274">
        <f>IF(Y22=0,0,IF(Y22&gt;7,AVERAGE(LARGE(D22:W22,{1,2,3,4,5,6,7,8})),0))</f>
        <v>0</v>
      </c>
      <c r="AB22" s="157">
        <f>IF(Y22=0,0,IF(Y22&gt;7,SUM(LARGE(D22:W22,{1,2,3,4,5,6,7,8})),0))</f>
        <v>0</v>
      </c>
      <c r="AC22" s="40"/>
    </row>
    <row r="23" spans="1:29">
      <c r="A23" s="234" t="s">
        <v>213</v>
      </c>
      <c r="B23" s="149" t="s">
        <v>10</v>
      </c>
      <c r="C23" s="221" t="s">
        <v>39</v>
      </c>
      <c r="D23" s="222">
        <v>39</v>
      </c>
      <c r="E23" s="223">
        <v>40</v>
      </c>
      <c r="F23" s="222">
        <v>43</v>
      </c>
      <c r="G23" s="222"/>
      <c r="H23" s="222">
        <v>41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4">
        <v>40</v>
      </c>
      <c r="W23" s="223"/>
      <c r="X23" s="227"/>
      <c r="Y23" s="226">
        <f>COUNT(D23:W23)</f>
        <v>5</v>
      </c>
      <c r="Z23" s="274">
        <f>IF(Y23=0,0,AVERAGE(D23:W23))</f>
        <v>40.6</v>
      </c>
      <c r="AA23" s="274">
        <f>IF(Y23=0,0,IF(Y23&gt;7,AVERAGE(LARGE(D23:W23,{1,2,3,4,5,6,7,8})),0))</f>
        <v>0</v>
      </c>
      <c r="AB23" s="157">
        <f>IF(Y23=0,0,IF(Y23&gt;7,SUM(LARGE(D23:W23,{1,2,3,4,5,6,7,8})),0))</f>
        <v>0</v>
      </c>
      <c r="AC23" s="40"/>
    </row>
    <row r="24" spans="1:29">
      <c r="A24" s="234" t="s">
        <v>407</v>
      </c>
      <c r="B24" s="149" t="s">
        <v>10</v>
      </c>
      <c r="C24" s="221" t="s">
        <v>39</v>
      </c>
      <c r="D24" s="222"/>
      <c r="E24" s="223">
        <v>40</v>
      </c>
      <c r="F24" s="222">
        <v>39</v>
      </c>
      <c r="G24" s="222"/>
      <c r="H24" s="222">
        <v>39</v>
      </c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4">
        <v>40</v>
      </c>
      <c r="W24" s="223">
        <v>36</v>
      </c>
      <c r="X24" s="225"/>
      <c r="Y24" s="226">
        <f>COUNT(D24:W24)</f>
        <v>5</v>
      </c>
      <c r="Z24" s="274">
        <f>IF(Y24=0,0,AVERAGE(D24:W24))</f>
        <v>38.799999999999997</v>
      </c>
      <c r="AA24" s="274">
        <f>IF(Y24=0,0,IF(Y24&gt;7,AVERAGE(LARGE(D24:W24,{1,2,3,4,5,6,7,8})),0))</f>
        <v>0</v>
      </c>
      <c r="AB24" s="157">
        <f>IF(Y24=0,0,IF(Y24&gt;7,SUM(LARGE(D24:W24,{1,2,3,4,5,6,7,8})),0))</f>
        <v>0</v>
      </c>
      <c r="AC24" s="40"/>
    </row>
    <row r="25" spans="1:29">
      <c r="A25" s="234" t="s">
        <v>62</v>
      </c>
      <c r="B25" s="149" t="s">
        <v>10</v>
      </c>
      <c r="C25" s="221" t="s">
        <v>39</v>
      </c>
      <c r="D25" s="222"/>
      <c r="E25" s="223">
        <v>42</v>
      </c>
      <c r="F25" s="222">
        <v>39</v>
      </c>
      <c r="G25" s="222">
        <v>37</v>
      </c>
      <c r="H25" s="222">
        <v>37</v>
      </c>
      <c r="I25" s="222">
        <v>33</v>
      </c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4"/>
      <c r="W25" s="223"/>
      <c r="X25" s="225"/>
      <c r="Y25" s="226">
        <f>COUNT(D25:W25)</f>
        <v>5</v>
      </c>
      <c r="Z25" s="274">
        <f>IF(Y25=0,0,AVERAGE(D25:W25))</f>
        <v>37.6</v>
      </c>
      <c r="AA25" s="274">
        <f>IF(Y25=0,0,IF(Y25&gt;7,AVERAGE(LARGE(D25:W25,{1,2,3,4,5,6,7,8})),0))</f>
        <v>0</v>
      </c>
      <c r="AB25" s="157">
        <f>IF(Y25=0,0,IF(Y25&gt;7,SUM(LARGE(D25:W25,{1,2,3,4,5,6,7,8})),0))</f>
        <v>0</v>
      </c>
      <c r="AC25" s="40"/>
    </row>
    <row r="26" spans="1:29">
      <c r="A26" s="234" t="s">
        <v>351</v>
      </c>
      <c r="B26" s="149" t="s">
        <v>10</v>
      </c>
      <c r="C26" s="221" t="s">
        <v>39</v>
      </c>
      <c r="D26" s="222">
        <v>27</v>
      </c>
      <c r="E26" s="223">
        <v>34</v>
      </c>
      <c r="F26" s="222">
        <v>36</v>
      </c>
      <c r="G26" s="222">
        <v>34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4">
        <v>34</v>
      </c>
      <c r="W26" s="223"/>
      <c r="X26" s="225"/>
      <c r="Y26" s="226">
        <f>COUNT(D26:W26)</f>
        <v>5</v>
      </c>
      <c r="Z26" s="274">
        <f>IF(Y26=0,0,AVERAGE(D26:W26))</f>
        <v>33</v>
      </c>
      <c r="AA26" s="274">
        <f>IF(Y26=0,0,IF(Y26&gt;7,AVERAGE(LARGE(D26:W26,{1,2,3,4,5,6,7,8})),0))</f>
        <v>0</v>
      </c>
      <c r="AB26" s="157">
        <f>IF(Y26=0,0,IF(Y26&gt;7,SUM(LARGE(D26:W26,{1,2,3,4,5,6,7,8})),0))</f>
        <v>0</v>
      </c>
      <c r="AC26" s="40"/>
    </row>
    <row r="27" spans="1:29">
      <c r="A27" s="234" t="s">
        <v>292</v>
      </c>
      <c r="B27" s="149" t="s">
        <v>10</v>
      </c>
      <c r="C27" s="221" t="s">
        <v>39</v>
      </c>
      <c r="D27" s="222"/>
      <c r="E27" s="223"/>
      <c r="F27" s="222">
        <v>47</v>
      </c>
      <c r="G27" s="222">
        <v>44</v>
      </c>
      <c r="H27" s="222">
        <v>48</v>
      </c>
      <c r="I27" s="222">
        <v>45</v>
      </c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4"/>
      <c r="W27" s="223"/>
      <c r="X27" s="225"/>
      <c r="Y27" s="226">
        <f>COUNT(D27:W27)</f>
        <v>4</v>
      </c>
      <c r="Z27" s="274">
        <f>IF(Y27=0,0,AVERAGE(D27:W27))</f>
        <v>46</v>
      </c>
      <c r="AA27" s="274">
        <f>IF(Y27=0,0,IF(Y27&gt;7,AVERAGE(LARGE(D27:W27,{1,2,3,4,5,6,7,8})),0))</f>
        <v>0</v>
      </c>
      <c r="AB27" s="157">
        <f>IF(Y27=0,0,IF(Y27&gt;7,SUM(LARGE(D27:W27,{1,2,3,4,5,6,7,8})),0))</f>
        <v>0</v>
      </c>
      <c r="AC27" s="40"/>
    </row>
    <row r="28" spans="1:29">
      <c r="A28" s="234" t="s">
        <v>382</v>
      </c>
      <c r="B28" s="149" t="s">
        <v>10</v>
      </c>
      <c r="C28" s="221" t="s">
        <v>39</v>
      </c>
      <c r="D28" s="222"/>
      <c r="E28" s="223">
        <v>41</v>
      </c>
      <c r="F28" s="222"/>
      <c r="G28" s="222">
        <v>43</v>
      </c>
      <c r="H28" s="222">
        <v>43</v>
      </c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4">
        <v>44</v>
      </c>
      <c r="W28" s="246"/>
      <c r="X28" s="225"/>
      <c r="Y28" s="226">
        <f>COUNT(D28:W28)</f>
        <v>4</v>
      </c>
      <c r="Z28" s="274">
        <f>IF(Y28=0,0,AVERAGE(D28:W28))</f>
        <v>42.75</v>
      </c>
      <c r="AA28" s="274">
        <f>IF(Y28=0,0,IF(Y28&gt;7,AVERAGE(LARGE(D28:W28,{1,2,3,4,5,6,7,8})),0))</f>
        <v>0</v>
      </c>
      <c r="AB28" s="157">
        <f>IF(Y28=0,0,IF(Y28&gt;7,SUM(LARGE(D28:W28,{1,2,3,4,5,6,7,8})),0))</f>
        <v>0</v>
      </c>
      <c r="AC28" s="40"/>
    </row>
    <row r="29" spans="1:29">
      <c r="A29" s="234" t="s">
        <v>485</v>
      </c>
      <c r="B29" s="149" t="s">
        <v>10</v>
      </c>
      <c r="C29" s="221" t="s">
        <v>39</v>
      </c>
      <c r="D29" s="222">
        <v>42</v>
      </c>
      <c r="E29" s="223">
        <v>41</v>
      </c>
      <c r="F29" s="222">
        <v>44</v>
      </c>
      <c r="G29" s="222">
        <v>37</v>
      </c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4"/>
      <c r="W29" s="223"/>
      <c r="X29" s="225"/>
      <c r="Y29" s="226">
        <f>COUNT(D29:W29)</f>
        <v>4</v>
      </c>
      <c r="Z29" s="274">
        <f>IF(Y29=0,0,AVERAGE(D29:W29))</f>
        <v>41</v>
      </c>
      <c r="AA29" s="274">
        <f>IF(Y29=0,0,IF(Y29&gt;7,AVERAGE(LARGE(D29:W29,{1,2,3,4,5,6,7,8})),0))</f>
        <v>0</v>
      </c>
      <c r="AB29" s="157">
        <f>IF(Y29=0,0,IF(Y29&gt;7,SUM(LARGE(D29:W29,{1,2,3,4,5,6,7,8})),0))</f>
        <v>0</v>
      </c>
      <c r="AC29" s="40"/>
    </row>
    <row r="30" spans="1:29">
      <c r="A30" s="234" t="s">
        <v>381</v>
      </c>
      <c r="B30" s="149" t="s">
        <v>10</v>
      </c>
      <c r="C30" s="221" t="s">
        <v>39</v>
      </c>
      <c r="D30" s="222"/>
      <c r="E30" s="223">
        <v>38</v>
      </c>
      <c r="F30" s="222">
        <v>34</v>
      </c>
      <c r="G30" s="222"/>
      <c r="H30" s="222">
        <v>44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4">
        <v>41</v>
      </c>
      <c r="W30" s="223"/>
      <c r="X30" s="225"/>
      <c r="Y30" s="226">
        <f>COUNT(D30:W30)</f>
        <v>4</v>
      </c>
      <c r="Z30" s="274">
        <f>IF(Y30=0,0,AVERAGE(D30:W30))</f>
        <v>39.25</v>
      </c>
      <c r="AA30" s="274">
        <f>IF(Y30=0,0,IF(Y30&gt;7,AVERAGE(LARGE(D30:W30,{1,2,3,4,5,6,7,8})),0))</f>
        <v>0</v>
      </c>
      <c r="AB30" s="157">
        <f>IF(Y30=0,0,IF(Y30&gt;7,SUM(LARGE(D30:W30,{1,2,3,4,5,6,7,8})),0))</f>
        <v>0</v>
      </c>
      <c r="AC30" s="40"/>
    </row>
    <row r="31" spans="1:29">
      <c r="A31" s="234" t="s">
        <v>360</v>
      </c>
      <c r="B31" s="149" t="s">
        <v>10</v>
      </c>
      <c r="C31" s="243" t="s">
        <v>39</v>
      </c>
      <c r="D31" s="222"/>
      <c r="E31" s="223"/>
      <c r="F31" s="222">
        <v>42</v>
      </c>
      <c r="G31" s="222">
        <v>42</v>
      </c>
      <c r="H31" s="222"/>
      <c r="I31" s="222">
        <v>35</v>
      </c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4">
        <v>35</v>
      </c>
      <c r="W31" s="223"/>
      <c r="X31" s="225"/>
      <c r="Y31" s="226">
        <f>COUNT(D31:W31)</f>
        <v>4</v>
      </c>
      <c r="Z31" s="274">
        <f>IF(Y31=0,0,AVERAGE(D31:W31))</f>
        <v>38.5</v>
      </c>
      <c r="AA31" s="274">
        <f>IF(Y31=0,0,IF(Y31&gt;7,AVERAGE(LARGE(D31:W31,{1,2,3,4,5,6,7,8})),0))</f>
        <v>0</v>
      </c>
      <c r="AB31" s="157">
        <f>IF(Y31=0,0,IF(Y31&gt;7,SUM(LARGE(D31:W31,{1,2,3,4,5,6,7,8})),0))</f>
        <v>0</v>
      </c>
      <c r="AC31" s="40"/>
    </row>
    <row r="32" spans="1:29">
      <c r="A32" s="234" t="s">
        <v>290</v>
      </c>
      <c r="B32" s="149" t="s">
        <v>10</v>
      </c>
      <c r="C32" s="221" t="s">
        <v>39</v>
      </c>
      <c r="D32" s="222"/>
      <c r="E32" s="223">
        <v>44</v>
      </c>
      <c r="F32" s="222">
        <v>40</v>
      </c>
      <c r="G32" s="222"/>
      <c r="H32" s="222">
        <v>43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4"/>
      <c r="W32" s="223"/>
      <c r="X32" s="225"/>
      <c r="Y32" s="226">
        <f>COUNT(D32:W32)</f>
        <v>3</v>
      </c>
      <c r="Z32" s="274">
        <f>IF(Y32=0,0,AVERAGE(D32:W32))</f>
        <v>42.333333333333336</v>
      </c>
      <c r="AA32" s="274">
        <f>IF(Y32=0,0,IF(Y32&gt;7,AVERAGE(LARGE(D32:W32,{1,2,3,4,5,6,7,8})),0))</f>
        <v>0</v>
      </c>
      <c r="AB32" s="157">
        <f>IF(Y32=0,0,IF(Y32&gt;7,SUM(LARGE(D32:W32,{1,2,3,4,5,6,7,8})),0))</f>
        <v>0</v>
      </c>
      <c r="AC32" s="40"/>
    </row>
    <row r="33" spans="1:29">
      <c r="A33" s="234" t="s">
        <v>210</v>
      </c>
      <c r="B33" s="149" t="s">
        <v>10</v>
      </c>
      <c r="C33" s="221" t="s">
        <v>39</v>
      </c>
      <c r="D33" s="222"/>
      <c r="E33" s="223"/>
      <c r="F33" s="222">
        <v>39</v>
      </c>
      <c r="G33" s="222"/>
      <c r="H33" s="222">
        <v>40</v>
      </c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4">
        <v>44</v>
      </c>
      <c r="W33" s="223"/>
      <c r="X33" s="225"/>
      <c r="Y33" s="226">
        <f>COUNT(D33:W33)</f>
        <v>3</v>
      </c>
      <c r="Z33" s="274">
        <f>IF(Y33=0,0,AVERAGE(D33:W33))</f>
        <v>41</v>
      </c>
      <c r="AA33" s="274">
        <f>IF(Y33=0,0,IF(Y33&gt;7,AVERAGE(LARGE(D33:W33,{1,2,3,4,5,6,7,8})),0))</f>
        <v>0</v>
      </c>
      <c r="AB33" s="157">
        <f>IF(Y33=0,0,IF(Y33&gt;7,SUM(LARGE(D33:W33,{1,2,3,4,5,6,7,8})),0))</f>
        <v>0</v>
      </c>
      <c r="AC33" s="40"/>
    </row>
    <row r="34" spans="1:29">
      <c r="A34" s="234" t="s">
        <v>50</v>
      </c>
      <c r="B34" s="149" t="s">
        <v>10</v>
      </c>
      <c r="C34" s="221" t="s">
        <v>39</v>
      </c>
      <c r="D34" s="222">
        <v>36</v>
      </c>
      <c r="E34" s="223">
        <v>37</v>
      </c>
      <c r="F34" s="222">
        <v>43</v>
      </c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4"/>
      <c r="W34" s="223"/>
      <c r="X34" s="225"/>
      <c r="Y34" s="226">
        <f>COUNT(D34:W34)</f>
        <v>3</v>
      </c>
      <c r="Z34" s="274">
        <f>IF(Y34=0,0,AVERAGE(D34:W34))</f>
        <v>38.666666666666664</v>
      </c>
      <c r="AA34" s="274">
        <f>IF(Y34=0,0,IF(Y34&gt;7,AVERAGE(LARGE(D34:W34,{1,2,3,4,5,6,7,8})),0))</f>
        <v>0</v>
      </c>
      <c r="AB34" s="157">
        <f>IF(Y34=0,0,IF(Y34&gt;7,SUM(LARGE(D34:W34,{1,2,3,4,5,6,7,8})),0))</f>
        <v>0</v>
      </c>
      <c r="AC34" s="40"/>
    </row>
    <row r="35" spans="1:29">
      <c r="A35" s="234" t="s">
        <v>65</v>
      </c>
      <c r="B35" s="149" t="s">
        <v>10</v>
      </c>
      <c r="C35" s="221" t="s">
        <v>39</v>
      </c>
      <c r="D35" s="222"/>
      <c r="E35" s="223">
        <v>34</v>
      </c>
      <c r="F35" s="222"/>
      <c r="G35" s="222">
        <v>34</v>
      </c>
      <c r="H35" s="222">
        <v>41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4"/>
      <c r="W35" s="223"/>
      <c r="X35" s="225"/>
      <c r="Y35" s="226">
        <f>COUNT(D35:W35)</f>
        <v>3</v>
      </c>
      <c r="Z35" s="274">
        <f>IF(Y35=0,0,AVERAGE(D35:W35))</f>
        <v>36.333333333333336</v>
      </c>
      <c r="AA35" s="274">
        <f>IF(Y35=0,0,IF(Y35&gt;7,AVERAGE(LARGE(D35:W35,{1,2,3,4,5,6,7,8})),0))</f>
        <v>0</v>
      </c>
      <c r="AB35" s="157">
        <f>IF(Y35=0,0,IF(Y35&gt;7,SUM(LARGE(D35:W35,{1,2,3,4,5,6,7,8})),0))</f>
        <v>0</v>
      </c>
      <c r="AC35" s="40"/>
    </row>
    <row r="36" spans="1:29">
      <c r="A36" s="234" t="s">
        <v>289</v>
      </c>
      <c r="B36" s="149" t="s">
        <v>10</v>
      </c>
      <c r="C36" s="221" t="s">
        <v>39</v>
      </c>
      <c r="D36" s="222"/>
      <c r="E36" s="223"/>
      <c r="F36" s="222"/>
      <c r="G36" s="222"/>
      <c r="H36" s="222">
        <v>44</v>
      </c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4">
        <v>46</v>
      </c>
      <c r="W36" s="223"/>
      <c r="X36" s="227"/>
      <c r="Y36" s="226">
        <f>COUNT(D36:W36)</f>
        <v>2</v>
      </c>
      <c r="Z36" s="274">
        <f>IF(Y36=0,0,AVERAGE(D36:W36))</f>
        <v>45</v>
      </c>
      <c r="AA36" s="274">
        <f>IF(Y36=0,0,IF(Y36&gt;7,AVERAGE(LARGE(D36:W36,{1,2,3,4,5,6,7,8})),0))</f>
        <v>0</v>
      </c>
      <c r="AB36" s="157">
        <f>IF(Y36=0,0,IF(Y36&gt;7,SUM(LARGE(D36:W36,{1,2,3,4,5,6,7,8})),0))</f>
        <v>0</v>
      </c>
      <c r="AC36" s="40"/>
    </row>
    <row r="37" spans="1:29">
      <c r="A37" s="234" t="s">
        <v>344</v>
      </c>
      <c r="B37" s="149" t="s">
        <v>10</v>
      </c>
      <c r="C37" s="221" t="s">
        <v>39</v>
      </c>
      <c r="D37" s="222">
        <v>43</v>
      </c>
      <c r="E37" s="223">
        <v>44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4"/>
      <c r="W37" s="223"/>
      <c r="X37" s="225"/>
      <c r="Y37" s="226">
        <f>COUNT(D37:W37)</f>
        <v>2</v>
      </c>
      <c r="Z37" s="274">
        <f>IF(Y37=0,0,AVERAGE(D37:W37))</f>
        <v>43.5</v>
      </c>
      <c r="AA37" s="274">
        <f>IF(Y37=0,0,IF(Y37&gt;7,AVERAGE(LARGE(D37:W37,{1,2,3,4,5,6,7,8})),0))</f>
        <v>0</v>
      </c>
      <c r="AB37" s="157">
        <f>IF(Y37=0,0,IF(Y37&gt;7,SUM(LARGE(D37:W37,{1,2,3,4,5,6,7,8})),0))</f>
        <v>0</v>
      </c>
      <c r="AC37" s="40"/>
    </row>
    <row r="38" spans="1:29">
      <c r="A38" s="234" t="s">
        <v>197</v>
      </c>
      <c r="B38" s="149" t="s">
        <v>10</v>
      </c>
      <c r="C38" s="221" t="s">
        <v>39</v>
      </c>
      <c r="D38" s="222">
        <v>38</v>
      </c>
      <c r="E38" s="223"/>
      <c r="F38" s="222">
        <v>35</v>
      </c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4"/>
      <c r="W38" s="223"/>
      <c r="X38" s="225"/>
      <c r="Y38" s="226">
        <f>COUNT(D38:W38)</f>
        <v>2</v>
      </c>
      <c r="Z38" s="274">
        <f>IF(Y38=0,0,AVERAGE(D38:W38))</f>
        <v>36.5</v>
      </c>
      <c r="AA38" s="274">
        <f>IF(Y38=0,0,IF(Y38&gt;7,AVERAGE(LARGE(D38:W38,{1,2,3,4,5,6,7,8})),0))</f>
        <v>0</v>
      </c>
      <c r="AB38" s="157">
        <f>IF(Y38=0,0,IF(Y38&gt;7,SUM(LARGE(D38:W38,{1,2,3,4,5,6,7,8})),0))</f>
        <v>0</v>
      </c>
      <c r="AC38" s="40"/>
    </row>
    <row r="39" spans="1:29">
      <c r="A39" s="234" t="s">
        <v>355</v>
      </c>
      <c r="B39" s="149" t="s">
        <v>10</v>
      </c>
      <c r="C39" s="221" t="s">
        <v>39</v>
      </c>
      <c r="D39" s="222"/>
      <c r="E39" s="223">
        <v>33</v>
      </c>
      <c r="F39" s="222"/>
      <c r="G39" s="222"/>
      <c r="H39" s="222">
        <v>34</v>
      </c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4"/>
      <c r="W39" s="223"/>
      <c r="X39" s="227"/>
      <c r="Y39" s="226">
        <f>COUNT(D39:W39)</f>
        <v>2</v>
      </c>
      <c r="Z39" s="274">
        <f>IF(Y39=0,0,AVERAGE(D39:W39))</f>
        <v>33.5</v>
      </c>
      <c r="AA39" s="274">
        <f>IF(Y39=0,0,IF(Y39&gt;7,AVERAGE(LARGE(D39:W39,{1,2,3,4,5,6,7,8})),0))</f>
        <v>0</v>
      </c>
      <c r="AB39" s="157">
        <f>IF(Y39=0,0,IF(Y39&gt;7,SUM(LARGE(D39:W39,{1,2,3,4,5,6,7,8})),0))</f>
        <v>0</v>
      </c>
      <c r="AC39" s="40"/>
    </row>
    <row r="40" spans="1:29">
      <c r="A40" s="234" t="s">
        <v>654</v>
      </c>
      <c r="B40" s="149" t="s">
        <v>10</v>
      </c>
      <c r="C40" s="221" t="s">
        <v>39</v>
      </c>
      <c r="D40" s="222"/>
      <c r="E40" s="223"/>
      <c r="F40" s="222">
        <v>25</v>
      </c>
      <c r="G40" s="222"/>
      <c r="H40" s="222"/>
      <c r="I40" s="222">
        <v>34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4"/>
      <c r="W40" s="223"/>
      <c r="X40" s="225"/>
      <c r="Y40" s="226">
        <f>COUNT(D40:W40)</f>
        <v>2</v>
      </c>
      <c r="Z40" s="274">
        <f>IF(Y40=0,0,AVERAGE(D40:W40))</f>
        <v>29.5</v>
      </c>
      <c r="AA40" s="274">
        <f>IF(Y40=0,0,IF(Y40&gt;7,AVERAGE(LARGE(D40:W40,{1,2,3,4,5,6,7,8})),0))</f>
        <v>0</v>
      </c>
      <c r="AB40" s="157">
        <f>IF(Y40=0,0,IF(Y40&gt;7,SUM(LARGE(D40:W40,{1,2,3,4,5,6,7,8})),0))</f>
        <v>0</v>
      </c>
      <c r="AC40" s="40"/>
    </row>
    <row r="41" spans="1:29">
      <c r="A41" s="234" t="s">
        <v>665</v>
      </c>
      <c r="B41" s="149" t="s">
        <v>10</v>
      </c>
      <c r="C41" s="221" t="s">
        <v>39</v>
      </c>
      <c r="D41" s="222"/>
      <c r="E41" s="223"/>
      <c r="F41" s="222"/>
      <c r="G41" s="222"/>
      <c r="H41" s="222">
        <v>27</v>
      </c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4">
        <v>29</v>
      </c>
      <c r="W41" s="223"/>
      <c r="X41" s="225"/>
      <c r="Y41" s="226">
        <f>COUNT(D41:W41)</f>
        <v>2</v>
      </c>
      <c r="Z41" s="274">
        <f>IF(Y41=0,0,AVERAGE(D41:W41))</f>
        <v>28</v>
      </c>
      <c r="AA41" s="274">
        <f>IF(Y41=0,0,IF(Y41&gt;7,AVERAGE(LARGE(D41:W41,{1,2,3,4,5,6,7,8})),0))</f>
        <v>0</v>
      </c>
      <c r="AB41" s="157">
        <f>IF(Y41=0,0,IF(Y41&gt;7,SUM(LARGE(D41:W41,{1,2,3,4,5,6,7,8})),0))</f>
        <v>0</v>
      </c>
      <c r="AC41" s="40"/>
    </row>
    <row r="42" spans="1:29">
      <c r="A42" s="234" t="s">
        <v>92</v>
      </c>
      <c r="B42" s="149" t="s">
        <v>10</v>
      </c>
      <c r="C42" s="221" t="s">
        <v>39</v>
      </c>
      <c r="D42" s="222">
        <v>45</v>
      </c>
      <c r="E42" s="223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4"/>
      <c r="W42" s="223"/>
      <c r="X42" s="225"/>
      <c r="Y42" s="226">
        <f>COUNT(D42:W42)</f>
        <v>1</v>
      </c>
      <c r="Z42" s="274">
        <f>IF(Y42=0,0,AVERAGE(D42:W42))</f>
        <v>45</v>
      </c>
      <c r="AA42" s="274">
        <f>IF(Y42=0,0,IF(Y42&gt;7,AVERAGE(LARGE(D42:W42,{1,2,3,4,5,6,7,8})),0))</f>
        <v>0</v>
      </c>
      <c r="AB42" s="157">
        <f>IF(Y42=0,0,IF(Y42&gt;7,SUM(LARGE(D42:W42,{1,2,3,4,5,6,7,8})),0))</f>
        <v>0</v>
      </c>
      <c r="AC42" s="40"/>
    </row>
    <row r="43" spans="1:29">
      <c r="A43" s="234" t="s">
        <v>188</v>
      </c>
      <c r="B43" s="149" t="s">
        <v>10</v>
      </c>
      <c r="C43" s="221" t="s">
        <v>39</v>
      </c>
      <c r="D43" s="222"/>
      <c r="E43" s="223"/>
      <c r="F43" s="222"/>
      <c r="G43" s="222"/>
      <c r="H43" s="222">
        <v>42</v>
      </c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4"/>
      <c r="W43" s="223"/>
      <c r="X43" s="225"/>
      <c r="Y43" s="226">
        <f>COUNT(D43:W43)</f>
        <v>1</v>
      </c>
      <c r="Z43" s="274">
        <f>IF(Y43=0,0,AVERAGE(D43:W43))</f>
        <v>42</v>
      </c>
      <c r="AA43" s="274">
        <f>IF(Y43=0,0,IF(Y43&gt;7,AVERAGE(LARGE(D43:W43,{1,2,3,4,5,6,7,8})),0))</f>
        <v>0</v>
      </c>
      <c r="AB43" s="157">
        <f>IF(Y43=0,0,IF(Y43&gt;7,SUM(LARGE(D43:W43,{1,2,3,4,5,6,7,8})),0))</f>
        <v>0</v>
      </c>
      <c r="AC43" s="40"/>
    </row>
    <row r="44" spans="1:29">
      <c r="A44" s="234" t="s">
        <v>243</v>
      </c>
      <c r="B44" s="149" t="s">
        <v>10</v>
      </c>
      <c r="C44" s="221" t="s">
        <v>39</v>
      </c>
      <c r="D44" s="222"/>
      <c r="E44" s="223"/>
      <c r="F44" s="222"/>
      <c r="G44" s="222"/>
      <c r="H44" s="222">
        <v>42</v>
      </c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4"/>
      <c r="W44" s="223"/>
      <c r="X44" s="225"/>
      <c r="Y44" s="226">
        <f>COUNT(D44:W44)</f>
        <v>1</v>
      </c>
      <c r="Z44" s="274">
        <f>IF(Y44=0,0,AVERAGE(D44:W44))</f>
        <v>42</v>
      </c>
      <c r="AA44" s="274">
        <f>IF(Y44=0,0,IF(Y44&gt;7,AVERAGE(LARGE(D44:W44,{1,2,3,4,5,6,7,8})),0))</f>
        <v>0</v>
      </c>
      <c r="AB44" s="157">
        <f>IF(Y44=0,0,IF(Y44&gt;7,SUM(LARGE(D44:W44,{1,2,3,4,5,6,7,8})),0))</f>
        <v>0</v>
      </c>
      <c r="AC44" s="40"/>
    </row>
    <row r="45" spans="1:29">
      <c r="A45" s="234" t="s">
        <v>438</v>
      </c>
      <c r="B45" s="149" t="s">
        <v>10</v>
      </c>
      <c r="C45" s="221" t="s">
        <v>39</v>
      </c>
      <c r="D45" s="222">
        <v>41</v>
      </c>
      <c r="E45" s="223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4"/>
      <c r="W45" s="223"/>
      <c r="X45" s="225"/>
      <c r="Y45" s="226">
        <f>COUNT(D45:W45)</f>
        <v>1</v>
      </c>
      <c r="Z45" s="274">
        <f>IF(Y45=0,0,AVERAGE(D45:W45))</f>
        <v>41</v>
      </c>
      <c r="AA45" s="274">
        <f>IF(Y45=0,0,IF(Y45&gt;7,AVERAGE(LARGE(D45:W45,{1,2,3,4,5,6,7,8})),0))</f>
        <v>0</v>
      </c>
      <c r="AB45" s="157">
        <f>IF(Y45=0,0,IF(Y45&gt;7,SUM(LARGE(D45:W45,{1,2,3,4,5,6,7,8})),0))</f>
        <v>0</v>
      </c>
      <c r="AC45" s="40"/>
    </row>
    <row r="46" spans="1:29">
      <c r="A46" s="234" t="s">
        <v>196</v>
      </c>
      <c r="B46" s="149" t="s">
        <v>10</v>
      </c>
      <c r="C46" s="221" t="s">
        <v>39</v>
      </c>
      <c r="D46" s="222"/>
      <c r="E46" s="223">
        <v>40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4"/>
      <c r="W46" s="223"/>
      <c r="X46" s="225"/>
      <c r="Y46" s="226">
        <f>COUNT(D46:W46)</f>
        <v>1</v>
      </c>
      <c r="Z46" s="274">
        <f>IF(Y46=0,0,AVERAGE(D46:W46))</f>
        <v>40</v>
      </c>
      <c r="AA46" s="274">
        <f>IF(Y46=0,0,IF(Y46&gt;7,AVERAGE(LARGE(D46:W46,{1,2,3,4,5,6,7,8})),0))</f>
        <v>0</v>
      </c>
      <c r="AB46" s="157">
        <f>IF(Y46=0,0,IF(Y46&gt;7,SUM(LARGE(D46:W46,{1,2,3,4,5,6,7,8})),0))</f>
        <v>0</v>
      </c>
      <c r="AC46" s="40"/>
    </row>
    <row r="47" spans="1:29">
      <c r="A47" s="234" t="s">
        <v>668</v>
      </c>
      <c r="B47" s="149" t="s">
        <v>10</v>
      </c>
      <c r="C47" s="243" t="s">
        <v>39</v>
      </c>
      <c r="D47" s="222"/>
      <c r="E47" s="223"/>
      <c r="F47" s="222"/>
      <c r="G47" s="222"/>
      <c r="H47" s="222">
        <v>39</v>
      </c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4"/>
      <c r="W47" s="223"/>
      <c r="X47" s="225"/>
      <c r="Y47" s="226">
        <f>COUNT(D47:W47)</f>
        <v>1</v>
      </c>
      <c r="Z47" s="274">
        <f>IF(Y47=0,0,AVERAGE(D47:W47))</f>
        <v>39</v>
      </c>
      <c r="AA47" s="274">
        <f>IF(Y47=0,0,IF(Y47&gt;7,AVERAGE(LARGE(D47:W47,{1,2,3,4,5,6,7,8})),0))</f>
        <v>0</v>
      </c>
      <c r="AB47" s="157">
        <f>IF(Y47=0,0,IF(Y47&gt;7,SUM(LARGE(D47:W47,{1,2,3,4,5,6,7,8})),0))</f>
        <v>0</v>
      </c>
      <c r="AC47" s="40"/>
    </row>
    <row r="48" spans="1:29">
      <c r="A48" s="234" t="s">
        <v>358</v>
      </c>
      <c r="B48" s="149" t="s">
        <v>10</v>
      </c>
      <c r="C48" s="221" t="s">
        <v>39</v>
      </c>
      <c r="D48" s="222"/>
      <c r="E48" s="223"/>
      <c r="F48" s="222"/>
      <c r="G48" s="222"/>
      <c r="H48" s="222">
        <v>35</v>
      </c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4"/>
      <c r="W48" s="223"/>
      <c r="X48" s="225"/>
      <c r="Y48" s="226">
        <f>COUNT(D48:W48)</f>
        <v>1</v>
      </c>
      <c r="Z48" s="274">
        <f>IF(Y48=0,0,AVERAGE(D48:W48))</f>
        <v>35</v>
      </c>
      <c r="AA48" s="274">
        <f>IF(Y48=0,0,IF(Y48&gt;7,AVERAGE(LARGE(D48:W48,{1,2,3,4,5,6,7,8})),0))</f>
        <v>0</v>
      </c>
      <c r="AB48" s="157">
        <f>IF(Y48=0,0,IF(Y48&gt;7,SUM(LARGE(D48:W48,{1,2,3,4,5,6,7,8})),0))</f>
        <v>0</v>
      </c>
      <c r="AC48" s="40"/>
    </row>
    <row r="49" spans="1:29">
      <c r="A49" s="234" t="s">
        <v>78</v>
      </c>
      <c r="B49" s="149" t="s">
        <v>10</v>
      </c>
      <c r="C49" s="221" t="s">
        <v>39</v>
      </c>
      <c r="D49" s="222"/>
      <c r="E49" s="223">
        <v>33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4"/>
      <c r="W49" s="223"/>
      <c r="X49" s="225"/>
      <c r="Y49" s="226">
        <f>COUNT(D49:W49)</f>
        <v>1</v>
      </c>
      <c r="Z49" s="274">
        <f>IF(Y49=0,0,AVERAGE(D49:W49))</f>
        <v>33</v>
      </c>
      <c r="AA49" s="274">
        <f>IF(Y49=0,0,IF(Y49&gt;7,AVERAGE(LARGE(D49:W49,{1,2,3,4,5,6,7,8})),0))</f>
        <v>0</v>
      </c>
      <c r="AB49" s="157">
        <f>IF(Y49=0,0,IF(Y49&gt;7,SUM(LARGE(D49:W49,{1,2,3,4,5,6,7,8})),0))</f>
        <v>0</v>
      </c>
      <c r="AC49" s="40"/>
    </row>
    <row r="50" spans="1:29">
      <c r="A50" s="234" t="s">
        <v>627</v>
      </c>
      <c r="B50" s="149" t="s">
        <v>10</v>
      </c>
      <c r="C50" s="221" t="s">
        <v>39</v>
      </c>
      <c r="D50" s="222"/>
      <c r="E50" s="223">
        <v>33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4"/>
      <c r="W50" s="223"/>
      <c r="X50" s="225"/>
      <c r="Y50" s="226">
        <f>COUNT(D50:W50)</f>
        <v>1</v>
      </c>
      <c r="Z50" s="274">
        <f>IF(Y50=0,0,AVERAGE(D50:W50))</f>
        <v>33</v>
      </c>
      <c r="AA50" s="274">
        <f>IF(Y50=0,0,IF(Y50&gt;7,AVERAGE(LARGE(D50:W50,{1,2,3,4,5,6,7,8})),0))</f>
        <v>0</v>
      </c>
      <c r="AB50" s="157">
        <f>IF(Y50=0,0,IF(Y50&gt;7,SUM(LARGE(D50:W50,{1,2,3,4,5,6,7,8})),0))</f>
        <v>0</v>
      </c>
      <c r="AC50" s="40"/>
    </row>
    <row r="51" spans="1:29">
      <c r="A51" s="234" t="s">
        <v>628</v>
      </c>
      <c r="B51" s="149" t="s">
        <v>10</v>
      </c>
      <c r="C51" s="221" t="s">
        <v>39</v>
      </c>
      <c r="D51" s="222"/>
      <c r="E51" s="223">
        <v>16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8"/>
      <c r="U51" s="222"/>
      <c r="V51" s="224"/>
      <c r="W51" s="223"/>
      <c r="X51" s="227"/>
      <c r="Y51" s="226">
        <f>COUNT(D51:W51)</f>
        <v>1</v>
      </c>
      <c r="Z51" s="274">
        <f>IF(Y51=0,0,AVERAGE(D51:W51))</f>
        <v>16</v>
      </c>
      <c r="AA51" s="274">
        <f>IF(Y51=0,0,IF(Y51&gt;7,AVERAGE(LARGE(D51:W51,{1,2,3,4,5,6,7,8})),0))</f>
        <v>0</v>
      </c>
      <c r="AB51" s="157">
        <f>IF(Y51=0,0,IF(Y51&gt;7,SUM(LARGE(D51:W51,{1,2,3,4,5,6,7,8})),0))</f>
        <v>0</v>
      </c>
      <c r="AC51" s="40"/>
    </row>
    <row r="52" spans="1:29">
      <c r="A52" s="234" t="s">
        <v>610</v>
      </c>
      <c r="B52" s="149" t="s">
        <v>2</v>
      </c>
      <c r="C52" s="221" t="s">
        <v>39</v>
      </c>
      <c r="D52" s="222">
        <v>36</v>
      </c>
      <c r="E52" s="223">
        <v>27</v>
      </c>
      <c r="F52" s="222">
        <v>30</v>
      </c>
      <c r="G52" s="222">
        <v>26</v>
      </c>
      <c r="H52" s="222">
        <v>36</v>
      </c>
      <c r="I52" s="222">
        <v>34</v>
      </c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4">
        <v>39</v>
      </c>
      <c r="W52" s="223">
        <v>32</v>
      </c>
      <c r="X52" s="225"/>
      <c r="Y52" s="226">
        <f>COUNT(D52:W52)</f>
        <v>8</v>
      </c>
      <c r="Z52" s="274">
        <f>IF(Y52=0,0,AVERAGE(D52:W52))</f>
        <v>32.5</v>
      </c>
      <c r="AA52" s="274">
        <f>IF(Y52=0,0,IF(Y52&gt;7,AVERAGE(LARGE(D52:W52,{1,2,3,4,5,6,7,8})),0))</f>
        <v>32.5</v>
      </c>
      <c r="AB52" s="157">
        <f>IF(Y52=0,0,IF(Y52&gt;7,SUM(LARGE(D52:W52,{1,2,3,4,5,6,7,8})),0))</f>
        <v>260</v>
      </c>
      <c r="AC52" s="40"/>
    </row>
    <row r="53" spans="1:29">
      <c r="A53" s="234" t="s">
        <v>395</v>
      </c>
      <c r="B53" s="149" t="s">
        <v>2</v>
      </c>
      <c r="C53" s="221" t="s">
        <v>39</v>
      </c>
      <c r="D53" s="222">
        <v>44</v>
      </c>
      <c r="E53" s="223">
        <v>36</v>
      </c>
      <c r="F53" s="222">
        <v>41</v>
      </c>
      <c r="G53" s="222">
        <v>41</v>
      </c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4">
        <v>44</v>
      </c>
      <c r="W53" s="223"/>
      <c r="X53" s="244"/>
      <c r="Y53" s="226">
        <f>COUNT(D53:W53)</f>
        <v>5</v>
      </c>
      <c r="Z53" s="274">
        <f>IF(Y53=0,0,AVERAGE(D53:W53))</f>
        <v>41.2</v>
      </c>
      <c r="AA53" s="274">
        <f>IF(Y53=0,0,IF(Y53&gt;7,AVERAGE(LARGE(D53:W53,{1,2,3,4,5,6,7,8})),0))</f>
        <v>0</v>
      </c>
      <c r="AB53" s="157">
        <f>IF(Y53=0,0,IF(Y53&gt;7,SUM(LARGE(D53:W53,{1,2,3,4,5,6,7,8})),0))</f>
        <v>0</v>
      </c>
      <c r="AC53" s="40"/>
    </row>
    <row r="54" spans="1:29">
      <c r="A54" s="234" t="s">
        <v>343</v>
      </c>
      <c r="B54" s="149" t="s">
        <v>2</v>
      </c>
      <c r="C54" s="221" t="s">
        <v>39</v>
      </c>
      <c r="D54" s="222">
        <v>44</v>
      </c>
      <c r="E54" s="223">
        <v>36</v>
      </c>
      <c r="F54" s="222"/>
      <c r="G54" s="222"/>
      <c r="H54" s="222"/>
      <c r="I54" s="222">
        <v>38</v>
      </c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4">
        <v>38</v>
      </c>
      <c r="W54" s="223"/>
      <c r="X54" s="225"/>
      <c r="Y54" s="226">
        <f>COUNT(D54:W54)</f>
        <v>4</v>
      </c>
      <c r="Z54" s="274">
        <f>IF(Y54=0,0,AVERAGE(D54:W54))</f>
        <v>39</v>
      </c>
      <c r="AA54" s="274">
        <f>IF(Y54=0,0,IF(Y54&gt;7,AVERAGE(LARGE(D54:W54,{1,2,3,4,5,6,7,8})),0))</f>
        <v>0</v>
      </c>
      <c r="AB54" s="157">
        <f>IF(Y54=0,0,IF(Y54&gt;7,SUM(LARGE(D54:W54,{1,2,3,4,5,6,7,8})),0))</f>
        <v>0</v>
      </c>
      <c r="AC54" s="40"/>
    </row>
    <row r="55" spans="1:29">
      <c r="A55" s="234" t="s">
        <v>345</v>
      </c>
      <c r="B55" s="149" t="s">
        <v>2</v>
      </c>
      <c r="C55" s="221" t="s">
        <v>39</v>
      </c>
      <c r="D55" s="222">
        <v>34</v>
      </c>
      <c r="E55" s="223">
        <v>38</v>
      </c>
      <c r="F55" s="222"/>
      <c r="G55" s="222">
        <v>38</v>
      </c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4">
        <v>45</v>
      </c>
      <c r="W55" s="223"/>
      <c r="X55" s="225"/>
      <c r="Y55" s="226">
        <f>COUNT(D55:W55)</f>
        <v>4</v>
      </c>
      <c r="Z55" s="274">
        <f>IF(Y55=0,0,AVERAGE(D55:W55))</f>
        <v>38.75</v>
      </c>
      <c r="AA55" s="274">
        <f>IF(Y55=0,0,IF(Y55&gt;7,AVERAGE(LARGE(D55:W55,{1,2,3,4,5,6,7,8})),0))</f>
        <v>0</v>
      </c>
      <c r="AB55" s="157">
        <f>IF(Y55=0,0,IF(Y55&gt;7,SUM(LARGE(D55:W55,{1,2,3,4,5,6,7,8})),0))</f>
        <v>0</v>
      </c>
      <c r="AC55" s="40"/>
    </row>
    <row r="56" spans="1:29">
      <c r="A56" s="234" t="s">
        <v>414</v>
      </c>
      <c r="B56" s="149" t="s">
        <v>2</v>
      </c>
      <c r="C56" s="243" t="s">
        <v>39</v>
      </c>
      <c r="D56" s="222"/>
      <c r="E56" s="223">
        <v>38</v>
      </c>
      <c r="F56" s="222"/>
      <c r="G56" s="222"/>
      <c r="H56" s="222">
        <v>39</v>
      </c>
      <c r="I56" s="222">
        <v>37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4">
        <v>39</v>
      </c>
      <c r="W56" s="223"/>
      <c r="X56" s="225"/>
      <c r="Y56" s="226">
        <f>COUNT(D56:W56)</f>
        <v>4</v>
      </c>
      <c r="Z56" s="274">
        <f>IF(Y56=0,0,AVERAGE(D56:W56))</f>
        <v>38.25</v>
      </c>
      <c r="AA56" s="274">
        <f>IF(Y56=0,0,IF(Y56&gt;7,AVERAGE(LARGE(D56:W56,{1,2,3,4,5,6,7,8})),0))</f>
        <v>0</v>
      </c>
      <c r="AB56" s="157">
        <f>IF(Y56=0,0,IF(Y56&gt;7,SUM(LARGE(D56:W56,{1,2,3,4,5,6,7,8})),0))</f>
        <v>0</v>
      </c>
      <c r="AC56" s="40"/>
    </row>
    <row r="57" spans="1:29">
      <c r="A57" s="234" t="s">
        <v>516</v>
      </c>
      <c r="B57" s="149" t="s">
        <v>2</v>
      </c>
      <c r="C57" s="221" t="s">
        <v>39</v>
      </c>
      <c r="D57" s="222">
        <v>32</v>
      </c>
      <c r="E57" s="223">
        <v>25</v>
      </c>
      <c r="F57" s="222"/>
      <c r="G57" s="222"/>
      <c r="H57" s="222"/>
      <c r="I57" s="222">
        <v>33</v>
      </c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4">
        <v>32</v>
      </c>
      <c r="W57" s="223"/>
      <c r="X57" s="225"/>
      <c r="Y57" s="226">
        <f>COUNT(D57:W57)</f>
        <v>4</v>
      </c>
      <c r="Z57" s="274">
        <f>IF(Y57=0,0,AVERAGE(D57:W57))</f>
        <v>30.5</v>
      </c>
      <c r="AA57" s="274">
        <f>IF(Y57=0,0,IF(Y57&gt;7,AVERAGE(LARGE(D57:W57,{1,2,3,4,5,6,7,8})),0))</f>
        <v>0</v>
      </c>
      <c r="AB57" s="157">
        <f>IF(Y57=0,0,IF(Y57&gt;7,SUM(LARGE(D57:W57,{1,2,3,4,5,6,7,8})),0))</f>
        <v>0</v>
      </c>
      <c r="AC57" s="40"/>
    </row>
    <row r="58" spans="1:29">
      <c r="A58" s="234" t="s">
        <v>260</v>
      </c>
      <c r="B58" s="149" t="s">
        <v>2</v>
      </c>
      <c r="C58" s="243" t="s">
        <v>39</v>
      </c>
      <c r="D58" s="222">
        <v>42</v>
      </c>
      <c r="E58" s="223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4">
        <v>43</v>
      </c>
      <c r="W58" s="223"/>
      <c r="X58" s="225"/>
      <c r="Y58" s="226">
        <f>COUNT(D58:W58)</f>
        <v>2</v>
      </c>
      <c r="Z58" s="274">
        <f>IF(Y58=0,0,AVERAGE(D58:W58))</f>
        <v>42.5</v>
      </c>
      <c r="AA58" s="274">
        <f>IF(Y58=0,0,IF(Y58&gt;7,AVERAGE(LARGE(D58:W58,{1,2,3,4,5,6,7,8})),0))</f>
        <v>0</v>
      </c>
      <c r="AB58" s="157">
        <f>IF(Y58=0,0,IF(Y58&gt;7,SUM(LARGE(D58:W58,{1,2,3,4,5,6,7,8})),0))</f>
        <v>0</v>
      </c>
      <c r="AC58" s="40"/>
    </row>
    <row r="59" spans="1:29">
      <c r="A59" s="234" t="s">
        <v>427</v>
      </c>
      <c r="B59" s="149" t="s">
        <v>2</v>
      </c>
      <c r="C59" s="221" t="s">
        <v>39</v>
      </c>
      <c r="D59" s="222"/>
      <c r="E59" s="223">
        <v>38</v>
      </c>
      <c r="F59" s="222"/>
      <c r="G59" s="222"/>
      <c r="H59" s="222"/>
      <c r="I59" s="222">
        <v>34</v>
      </c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4"/>
      <c r="W59" s="223"/>
      <c r="X59" s="225"/>
      <c r="Y59" s="226">
        <f>COUNT(D59:W59)</f>
        <v>2</v>
      </c>
      <c r="Z59" s="274">
        <f>IF(Y59=0,0,AVERAGE(D59:W59))</f>
        <v>36</v>
      </c>
      <c r="AA59" s="274">
        <f>IF(Y59=0,0,IF(Y59&gt;7,AVERAGE(LARGE(D59:W59,{1,2,3,4,5,6,7,8})),0))</f>
        <v>0</v>
      </c>
      <c r="AB59" s="157">
        <f>IF(Y59=0,0,IF(Y59&gt;7,SUM(LARGE(D59:W59,{1,2,3,4,5,6,7,8})),0))</f>
        <v>0</v>
      </c>
      <c r="AC59" s="40"/>
    </row>
    <row r="60" spans="1:29">
      <c r="A60" s="234" t="s">
        <v>233</v>
      </c>
      <c r="B60" s="149" t="s">
        <v>2</v>
      </c>
      <c r="C60" s="243" t="s">
        <v>39</v>
      </c>
      <c r="D60" s="222">
        <v>38</v>
      </c>
      <c r="E60" s="223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4"/>
      <c r="W60" s="223"/>
      <c r="X60" s="225"/>
      <c r="Y60" s="226">
        <f>COUNT(D60:W60)</f>
        <v>1</v>
      </c>
      <c r="Z60" s="274">
        <f>IF(Y60=0,0,AVERAGE(D60:W60))</f>
        <v>38</v>
      </c>
      <c r="AA60" s="274">
        <f>IF(Y60=0,0,IF(Y60&gt;7,AVERAGE(LARGE(D60:W60,{1,2,3,4,5,6,7,8})),0))</f>
        <v>0</v>
      </c>
      <c r="AB60" s="157">
        <f>IF(Y60=0,0,IF(Y60&gt;7,SUM(LARGE(D60:W60,{1,2,3,4,5,6,7,8})),0))</f>
        <v>0</v>
      </c>
      <c r="AC60" s="40"/>
    </row>
    <row r="61" spans="1:29">
      <c r="A61" s="234" t="s">
        <v>72</v>
      </c>
      <c r="B61" s="149" t="s">
        <v>2</v>
      </c>
      <c r="C61" s="243" t="s">
        <v>39</v>
      </c>
      <c r="D61" s="222">
        <v>34</v>
      </c>
      <c r="E61" s="223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4"/>
      <c r="W61" s="223"/>
      <c r="X61" s="225"/>
      <c r="Y61" s="226">
        <f>COUNT(D61:W61)</f>
        <v>1</v>
      </c>
      <c r="Z61" s="274">
        <f>IF(Y61=0,0,AVERAGE(D61:W61))</f>
        <v>34</v>
      </c>
      <c r="AA61" s="274">
        <f>IF(Y61=0,0,IF(Y61&gt;7,AVERAGE(LARGE(D61:W61,{1,2,3,4,5,6,7,8})),0))</f>
        <v>0</v>
      </c>
      <c r="AB61" s="157">
        <f>IF(Y61=0,0,IF(Y61&gt;7,SUM(LARGE(D61:W61,{1,2,3,4,5,6,7,8})),0))</f>
        <v>0</v>
      </c>
      <c r="AC61" s="40"/>
    </row>
    <row r="62" spans="1:29">
      <c r="A62" s="234" t="s">
        <v>441</v>
      </c>
      <c r="B62" s="149" t="s">
        <v>5</v>
      </c>
      <c r="C62" s="221" t="s">
        <v>39</v>
      </c>
      <c r="D62" s="222">
        <v>42</v>
      </c>
      <c r="E62" s="223">
        <v>45</v>
      </c>
      <c r="F62" s="222">
        <v>39</v>
      </c>
      <c r="G62" s="222">
        <v>40</v>
      </c>
      <c r="H62" s="222">
        <v>39</v>
      </c>
      <c r="I62" s="222">
        <v>40</v>
      </c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4">
        <v>37</v>
      </c>
      <c r="W62" s="223">
        <v>40</v>
      </c>
      <c r="X62" s="225"/>
      <c r="Y62" s="226">
        <f>COUNT(D62:W62)</f>
        <v>8</v>
      </c>
      <c r="Z62" s="274">
        <f>IF(Y62=0,0,AVERAGE(D62:W62))</f>
        <v>40.25</v>
      </c>
      <c r="AA62" s="274">
        <f>IF(Y62=0,0,IF(Y62&gt;7,AVERAGE(LARGE(D62:W62,{1,2,3,4,5,6,7,8})),0))</f>
        <v>40.25</v>
      </c>
      <c r="AB62" s="157">
        <f>IF(Y62=0,0,IF(Y62&gt;7,SUM(LARGE(D62:W62,{1,2,3,4,5,6,7,8})),0))</f>
        <v>322</v>
      </c>
      <c r="AC62" s="40"/>
    </row>
    <row r="63" spans="1:29">
      <c r="A63" s="234" t="s">
        <v>221</v>
      </c>
      <c r="B63" s="149" t="s">
        <v>5</v>
      </c>
      <c r="C63" s="243" t="s">
        <v>39</v>
      </c>
      <c r="D63" s="222">
        <v>38</v>
      </c>
      <c r="E63" s="223">
        <v>43</v>
      </c>
      <c r="F63" s="222">
        <v>44</v>
      </c>
      <c r="G63" s="222">
        <v>36</v>
      </c>
      <c r="H63" s="222">
        <v>41</v>
      </c>
      <c r="I63" s="222">
        <v>44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4"/>
      <c r="W63" s="223"/>
      <c r="X63" s="225"/>
      <c r="Y63" s="226">
        <f>COUNT(D63:W63)</f>
        <v>6</v>
      </c>
      <c r="Z63" s="274">
        <f>IF(Y63=0,0,AVERAGE(D63:W63))</f>
        <v>41</v>
      </c>
      <c r="AA63" s="274">
        <f>IF(Y63=0,0,IF(Y63&gt;7,AVERAGE(LARGE(D63:W63,{1,2,3,4,5,6,7,8})),0))</f>
        <v>0</v>
      </c>
      <c r="AB63" s="157">
        <f>IF(Y63=0,0,IF(Y63&gt;7,SUM(LARGE(D63:W63,{1,2,3,4,5,6,7,8})),0))</f>
        <v>0</v>
      </c>
      <c r="AC63" s="40"/>
    </row>
    <row r="64" spans="1:29">
      <c r="A64" s="234" t="s">
        <v>312</v>
      </c>
      <c r="B64" s="149" t="s">
        <v>5</v>
      </c>
      <c r="C64" s="221" t="s">
        <v>39</v>
      </c>
      <c r="D64" s="222">
        <v>36</v>
      </c>
      <c r="E64" s="223">
        <v>42</v>
      </c>
      <c r="F64" s="222">
        <v>40</v>
      </c>
      <c r="G64" s="222">
        <v>36</v>
      </c>
      <c r="H64" s="222">
        <v>38</v>
      </c>
      <c r="I64" s="222">
        <v>33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4"/>
      <c r="W64" s="223"/>
      <c r="X64" s="225"/>
      <c r="Y64" s="226">
        <f>COUNT(D64:W64)</f>
        <v>6</v>
      </c>
      <c r="Z64" s="274">
        <f>IF(Y64=0,0,AVERAGE(D64:W64))</f>
        <v>37.5</v>
      </c>
      <c r="AA64" s="274">
        <f>IF(Y64=0,0,IF(Y64&gt;7,AVERAGE(LARGE(D64:W64,{1,2,3,4,5,6,7,8})),0))</f>
        <v>0</v>
      </c>
      <c r="AB64" s="157">
        <f>IF(Y64=0,0,IF(Y64&gt;7,SUM(LARGE(D64:W64,{1,2,3,4,5,6,7,8})),0))</f>
        <v>0</v>
      </c>
      <c r="AC64" s="40"/>
    </row>
    <row r="65" spans="1:29">
      <c r="A65" s="234" t="s">
        <v>413</v>
      </c>
      <c r="B65" s="149" t="s">
        <v>5</v>
      </c>
      <c r="C65" s="221" t="s">
        <v>39</v>
      </c>
      <c r="D65" s="222">
        <v>42</v>
      </c>
      <c r="E65" s="223">
        <v>38</v>
      </c>
      <c r="F65" s="222">
        <v>42</v>
      </c>
      <c r="G65" s="222">
        <v>44</v>
      </c>
      <c r="H65" s="222">
        <v>43</v>
      </c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4"/>
      <c r="W65" s="223"/>
      <c r="X65" s="225"/>
      <c r="Y65" s="226">
        <f>COUNT(D65:W65)</f>
        <v>5</v>
      </c>
      <c r="Z65" s="274">
        <f>IF(Y65=0,0,AVERAGE(D65:W65))</f>
        <v>41.8</v>
      </c>
      <c r="AA65" s="274">
        <f>IF(Y65=0,0,IF(Y65&gt;7,AVERAGE(LARGE(D65:W65,{1,2,3,4,5,6,7,8})),0))</f>
        <v>0</v>
      </c>
      <c r="AB65" s="157">
        <f>IF(Y65=0,0,IF(Y65&gt;7,SUM(LARGE(D65:W65,{1,2,3,4,5,6,7,8})),0))</f>
        <v>0</v>
      </c>
      <c r="AC65" s="40"/>
    </row>
    <row r="66" spans="1:29">
      <c r="A66" s="234" t="s">
        <v>467</v>
      </c>
      <c r="B66" s="149" t="s">
        <v>5</v>
      </c>
      <c r="C66" s="221" t="s">
        <v>39</v>
      </c>
      <c r="D66" s="222"/>
      <c r="E66" s="223">
        <v>36</v>
      </c>
      <c r="F66" s="222">
        <v>33</v>
      </c>
      <c r="G66" s="222">
        <v>46</v>
      </c>
      <c r="H66" s="222">
        <v>35</v>
      </c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4">
        <v>37</v>
      </c>
      <c r="W66" s="223"/>
      <c r="X66" s="225"/>
      <c r="Y66" s="226">
        <f>COUNT(D66:W66)</f>
        <v>5</v>
      </c>
      <c r="Z66" s="274">
        <f>IF(Y66=0,0,AVERAGE(D66:W66))</f>
        <v>37.4</v>
      </c>
      <c r="AA66" s="274">
        <f>IF(Y66=0,0,IF(Y66&gt;7,AVERAGE(LARGE(D66:W66,{1,2,3,4,5,6,7,8})),0))</f>
        <v>0</v>
      </c>
      <c r="AB66" s="157">
        <f>IF(Y66=0,0,IF(Y66&gt;7,SUM(LARGE(D66:W66,{1,2,3,4,5,6,7,8})),0))</f>
        <v>0</v>
      </c>
      <c r="AC66" s="40"/>
    </row>
    <row r="67" spans="1:29">
      <c r="A67" s="234" t="s">
        <v>138</v>
      </c>
      <c r="B67" s="149" t="s">
        <v>5</v>
      </c>
      <c r="C67" s="221" t="s">
        <v>39</v>
      </c>
      <c r="D67" s="222"/>
      <c r="E67" s="223"/>
      <c r="F67" s="222">
        <v>44</v>
      </c>
      <c r="G67" s="222">
        <v>42</v>
      </c>
      <c r="H67" s="222">
        <v>41</v>
      </c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4">
        <v>36</v>
      </c>
      <c r="W67" s="223"/>
      <c r="X67" s="225"/>
      <c r="Y67" s="226">
        <f>COUNT(D67:W67)</f>
        <v>4</v>
      </c>
      <c r="Z67" s="274">
        <f>IF(Y67=0,0,AVERAGE(D67:W67))</f>
        <v>40.75</v>
      </c>
      <c r="AA67" s="274">
        <f>IF(Y67=0,0,IF(Y67&gt;7,AVERAGE(LARGE(D67:W67,{1,2,3,4,5,6,7,8})),0))</f>
        <v>0</v>
      </c>
      <c r="AB67" s="157">
        <f>IF(Y67=0,0,IF(Y67&gt;7,SUM(LARGE(D67:W67,{1,2,3,4,5,6,7,8})),0))</f>
        <v>0</v>
      </c>
      <c r="AC67" s="40"/>
    </row>
    <row r="68" spans="1:29">
      <c r="A68" s="234" t="s">
        <v>440</v>
      </c>
      <c r="B68" s="149" t="s">
        <v>5</v>
      </c>
      <c r="C68" s="221" t="s">
        <v>39</v>
      </c>
      <c r="D68" s="222"/>
      <c r="E68" s="223"/>
      <c r="F68" s="222">
        <v>43</v>
      </c>
      <c r="G68" s="222">
        <v>37</v>
      </c>
      <c r="H68" s="222">
        <v>40</v>
      </c>
      <c r="I68" s="222">
        <v>42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4"/>
      <c r="W68" s="223"/>
      <c r="X68" s="225"/>
      <c r="Y68" s="226">
        <f>COUNT(D68:W68)</f>
        <v>4</v>
      </c>
      <c r="Z68" s="274">
        <f>IF(Y68=0,0,AVERAGE(D68:W68))</f>
        <v>40.5</v>
      </c>
      <c r="AA68" s="274">
        <f>IF(Y68=0,0,IF(Y68&gt;7,AVERAGE(LARGE(D68:W68,{1,2,3,4,5,6,7,8})),0))</f>
        <v>0</v>
      </c>
      <c r="AB68" s="157">
        <f>IF(Y68=0,0,IF(Y68&gt;7,SUM(LARGE(D68:W68,{1,2,3,4,5,6,7,8})),0))</f>
        <v>0</v>
      </c>
      <c r="AC68" s="40"/>
    </row>
    <row r="69" spans="1:29">
      <c r="A69" s="234" t="s">
        <v>248</v>
      </c>
      <c r="B69" s="149" t="s">
        <v>5</v>
      </c>
      <c r="C69" s="221" t="s">
        <v>39</v>
      </c>
      <c r="D69" s="222">
        <v>33</v>
      </c>
      <c r="E69" s="223">
        <v>42</v>
      </c>
      <c r="F69" s="222">
        <v>43</v>
      </c>
      <c r="G69" s="222">
        <v>37</v>
      </c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4"/>
      <c r="W69" s="223"/>
      <c r="X69" s="225"/>
      <c r="Y69" s="226">
        <f>COUNT(D69:W69)</f>
        <v>4</v>
      </c>
      <c r="Z69" s="274">
        <f>IF(Y69=0,0,AVERAGE(D69:W69))</f>
        <v>38.75</v>
      </c>
      <c r="AA69" s="274">
        <f>IF(Y69=0,0,IF(Y69&gt;7,AVERAGE(LARGE(D69:W69,{1,2,3,4,5,6,7,8})),0))</f>
        <v>0</v>
      </c>
      <c r="AB69" s="157">
        <f>IF(Y69=0,0,IF(Y69&gt;7,SUM(LARGE(D69:W69,{1,2,3,4,5,6,7,8})),0))</f>
        <v>0</v>
      </c>
      <c r="AC69" s="40"/>
    </row>
    <row r="70" spans="1:29">
      <c r="A70" s="234" t="s">
        <v>373</v>
      </c>
      <c r="B70" s="149" t="s">
        <v>5</v>
      </c>
      <c r="C70" s="221" t="s">
        <v>39</v>
      </c>
      <c r="D70" s="222"/>
      <c r="E70" s="223">
        <v>34</v>
      </c>
      <c r="F70" s="222">
        <v>37</v>
      </c>
      <c r="G70" s="222">
        <v>35</v>
      </c>
      <c r="H70" s="222"/>
      <c r="I70" s="222">
        <v>35</v>
      </c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4"/>
      <c r="W70" s="223"/>
      <c r="X70" s="225"/>
      <c r="Y70" s="226">
        <f>COUNT(D70:W70)</f>
        <v>4</v>
      </c>
      <c r="Z70" s="274">
        <f>IF(Y70=0,0,AVERAGE(D70:W70))</f>
        <v>35.25</v>
      </c>
      <c r="AA70" s="274">
        <f>IF(Y70=0,0,IF(Y70&gt;7,AVERAGE(LARGE(D70:W70,{1,2,3,4,5,6,7,8})),0))</f>
        <v>0</v>
      </c>
      <c r="AB70" s="157">
        <f>IF(Y70=0,0,IF(Y70&gt;7,SUM(LARGE(D70:W70,{1,2,3,4,5,6,7,8})),0))</f>
        <v>0</v>
      </c>
      <c r="AC70" s="40"/>
    </row>
    <row r="71" spans="1:29">
      <c r="A71" s="234" t="s">
        <v>259</v>
      </c>
      <c r="B71" s="149" t="s">
        <v>5</v>
      </c>
      <c r="C71" s="243" t="s">
        <v>39</v>
      </c>
      <c r="D71" s="222"/>
      <c r="E71" s="223">
        <v>25</v>
      </c>
      <c r="F71" s="222"/>
      <c r="G71" s="222">
        <v>16</v>
      </c>
      <c r="H71" s="222">
        <v>32</v>
      </c>
      <c r="I71" s="222">
        <v>33</v>
      </c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4"/>
      <c r="W71" s="223"/>
      <c r="X71" s="227"/>
      <c r="Y71" s="226">
        <f>COUNT(D71:W71)</f>
        <v>4</v>
      </c>
      <c r="Z71" s="274">
        <f>IF(Y71=0,0,AVERAGE(D71:W71))</f>
        <v>26.5</v>
      </c>
      <c r="AA71" s="274">
        <f>IF(Y71=0,0,IF(Y71&gt;7,AVERAGE(LARGE(D71:W71,{1,2,3,4,5,6,7,8})),0))</f>
        <v>0</v>
      </c>
      <c r="AB71" s="157">
        <f>IF(Y71=0,0,IF(Y71&gt;7,SUM(LARGE(D71:W71,{1,2,3,4,5,6,7,8})),0))</f>
        <v>0</v>
      </c>
      <c r="AC71" s="40"/>
    </row>
    <row r="72" spans="1:29">
      <c r="A72" s="234" t="s">
        <v>155</v>
      </c>
      <c r="B72" s="149" t="s">
        <v>5</v>
      </c>
      <c r="C72" s="221" t="s">
        <v>39</v>
      </c>
      <c r="D72" s="222"/>
      <c r="E72" s="223">
        <v>45</v>
      </c>
      <c r="F72" s="222"/>
      <c r="G72" s="222">
        <v>40</v>
      </c>
      <c r="H72" s="222">
        <v>46</v>
      </c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4"/>
      <c r="W72" s="223"/>
      <c r="X72" s="227"/>
      <c r="Y72" s="226">
        <f>COUNT(D72:W72)</f>
        <v>3</v>
      </c>
      <c r="Z72" s="274">
        <f>IF(Y72=0,0,AVERAGE(D72:W72))</f>
        <v>43.666666666666664</v>
      </c>
      <c r="AA72" s="274">
        <f>IF(Y72=0,0,IF(Y72&gt;7,AVERAGE(LARGE(D72:W72,{1,2,3,4,5,6,7,8})),0))</f>
        <v>0</v>
      </c>
      <c r="AB72" s="157">
        <f>IF(Y72=0,0,IF(Y72&gt;7,SUM(LARGE(D72:W72,{1,2,3,4,5,6,7,8})),0))</f>
        <v>0</v>
      </c>
      <c r="AC72" s="40"/>
    </row>
    <row r="73" spans="1:29">
      <c r="A73" s="234" t="s">
        <v>305</v>
      </c>
      <c r="B73" s="149" t="s">
        <v>5</v>
      </c>
      <c r="C73" s="221" t="s">
        <v>39</v>
      </c>
      <c r="D73" s="222"/>
      <c r="E73" s="223"/>
      <c r="F73" s="222">
        <v>40</v>
      </c>
      <c r="G73" s="222">
        <v>37</v>
      </c>
      <c r="H73" s="222"/>
      <c r="I73" s="222">
        <v>37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4"/>
      <c r="W73" s="223"/>
      <c r="X73" s="225"/>
      <c r="Y73" s="226">
        <f>COUNT(D73:W73)</f>
        <v>3</v>
      </c>
      <c r="Z73" s="274">
        <f>IF(Y73=0,0,AVERAGE(D73:W73))</f>
        <v>38</v>
      </c>
      <c r="AA73" s="274">
        <f>IF(Y73=0,0,IF(Y73&gt;7,AVERAGE(LARGE(D73:W73,{1,2,3,4,5,6,7,8})),0))</f>
        <v>0</v>
      </c>
      <c r="AB73" s="157">
        <f>IF(Y73=0,0,IF(Y73&gt;7,SUM(LARGE(D73:W73,{1,2,3,4,5,6,7,8})),0))</f>
        <v>0</v>
      </c>
      <c r="AC73" s="40"/>
    </row>
    <row r="74" spans="1:29">
      <c r="A74" s="234" t="s">
        <v>348</v>
      </c>
      <c r="B74" s="149" t="s">
        <v>5</v>
      </c>
      <c r="C74" s="243" t="s">
        <v>39</v>
      </c>
      <c r="D74" s="222"/>
      <c r="E74" s="223">
        <v>42</v>
      </c>
      <c r="F74" s="222"/>
      <c r="G74" s="222"/>
      <c r="H74" s="222"/>
      <c r="I74" s="222">
        <v>43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4"/>
      <c r="W74" s="223"/>
      <c r="X74" s="225"/>
      <c r="Y74" s="226">
        <f>COUNT(D74:W74)</f>
        <v>2</v>
      </c>
      <c r="Z74" s="274">
        <f>IF(Y74=0,0,AVERAGE(D74:W74))</f>
        <v>42.5</v>
      </c>
      <c r="AA74" s="274">
        <f>IF(Y74=0,0,IF(Y74&gt;7,AVERAGE(LARGE(D74:W74,{1,2,3,4,5,6,7,8})),0))</f>
        <v>0</v>
      </c>
      <c r="AB74" s="157">
        <f>IF(Y74=0,0,IF(Y74&gt;7,SUM(LARGE(D74:W74,{1,2,3,4,5,6,7,8})),0))</f>
        <v>0</v>
      </c>
      <c r="AC74" s="40"/>
    </row>
    <row r="75" spans="1:29">
      <c r="A75" s="234" t="s">
        <v>154</v>
      </c>
      <c r="B75" s="149" t="s">
        <v>5</v>
      </c>
      <c r="C75" s="221" t="s">
        <v>39</v>
      </c>
      <c r="D75" s="222"/>
      <c r="E75" s="223"/>
      <c r="F75" s="222"/>
      <c r="G75" s="222">
        <v>35</v>
      </c>
      <c r="H75" s="222"/>
      <c r="I75" s="222">
        <v>48</v>
      </c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4"/>
      <c r="W75" s="223"/>
      <c r="X75" s="225"/>
      <c r="Y75" s="226">
        <f>COUNT(D75:W75)</f>
        <v>2</v>
      </c>
      <c r="Z75" s="274">
        <f>IF(Y75=0,0,AVERAGE(D75:W75))</f>
        <v>41.5</v>
      </c>
      <c r="AA75" s="274">
        <f>IF(Y75=0,0,IF(Y75&gt;7,AVERAGE(LARGE(D75:W75,{1,2,3,4,5,6,7,8})),0))</f>
        <v>0</v>
      </c>
      <c r="AB75" s="157">
        <f>IF(Y75=0,0,IF(Y75&gt;7,SUM(LARGE(D75:W75,{1,2,3,4,5,6,7,8})),0))</f>
        <v>0</v>
      </c>
      <c r="AC75" s="40"/>
    </row>
    <row r="76" spans="1:29">
      <c r="A76" s="234" t="s">
        <v>346</v>
      </c>
      <c r="B76" s="149" t="s">
        <v>5</v>
      </c>
      <c r="C76" s="221" t="s">
        <v>39</v>
      </c>
      <c r="D76" s="222"/>
      <c r="E76" s="223"/>
      <c r="F76" s="222">
        <v>32</v>
      </c>
      <c r="G76" s="222">
        <v>32</v>
      </c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4"/>
      <c r="W76" s="223"/>
      <c r="X76" s="225"/>
      <c r="Y76" s="226">
        <f>COUNT(D76:W76)</f>
        <v>2</v>
      </c>
      <c r="Z76" s="274">
        <f>IF(Y76=0,0,AVERAGE(D76:W76))</f>
        <v>32</v>
      </c>
      <c r="AA76" s="274">
        <f>IF(Y76=0,0,IF(Y76&gt;7,AVERAGE(LARGE(D76:W76,{1,2,3,4,5,6,7,8})),0))</f>
        <v>0</v>
      </c>
      <c r="AB76" s="157">
        <f>IF(Y76=0,0,IF(Y76&gt;7,SUM(LARGE(D76:W76,{1,2,3,4,5,6,7,8})),0))</f>
        <v>0</v>
      </c>
      <c r="AC76" s="40"/>
    </row>
    <row r="77" spans="1:29">
      <c r="A77" s="234" t="s">
        <v>539</v>
      </c>
      <c r="B77" s="149" t="s">
        <v>5</v>
      </c>
      <c r="C77" s="221" t="s">
        <v>39</v>
      </c>
      <c r="D77" s="222"/>
      <c r="E77" s="223"/>
      <c r="F77" s="222"/>
      <c r="G77" s="222">
        <v>42</v>
      </c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4"/>
      <c r="W77" s="223"/>
      <c r="X77" s="225"/>
      <c r="Y77" s="226">
        <f>COUNT(D77:W77)</f>
        <v>1</v>
      </c>
      <c r="Z77" s="274">
        <f>IF(Y77=0,0,AVERAGE(D77:W77))</f>
        <v>42</v>
      </c>
      <c r="AA77" s="274">
        <f>IF(Y77=0,0,IF(Y77&gt;7,AVERAGE(LARGE(D77:W77,{1,2,3,4,5,6,7,8})),0))</f>
        <v>0</v>
      </c>
      <c r="AB77" s="157">
        <f>IF(Y77=0,0,IF(Y77&gt;7,SUM(LARGE(D77:W77,{1,2,3,4,5,6,7,8})),0))</f>
        <v>0</v>
      </c>
      <c r="AC77" s="40"/>
    </row>
    <row r="78" spans="1:29">
      <c r="A78" s="234" t="s">
        <v>434</v>
      </c>
      <c r="B78" s="149" t="s">
        <v>5</v>
      </c>
      <c r="C78" s="221" t="s">
        <v>39</v>
      </c>
      <c r="D78" s="222"/>
      <c r="E78" s="223"/>
      <c r="F78" s="222">
        <v>35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4"/>
      <c r="W78" s="246"/>
      <c r="X78" s="225"/>
      <c r="Y78" s="226">
        <f>COUNT(D78:W78)</f>
        <v>1</v>
      </c>
      <c r="Z78" s="274">
        <f>IF(Y78=0,0,AVERAGE(D78:W78))</f>
        <v>35</v>
      </c>
      <c r="AA78" s="274">
        <f>IF(Y78=0,0,IF(Y78&gt;7,AVERAGE(LARGE(D78:W78,{1,2,3,4,5,6,7,8})),0))</f>
        <v>0</v>
      </c>
      <c r="AB78" s="157">
        <f>IF(Y78=0,0,IF(Y78&gt;7,SUM(LARGE(D78:W78,{1,2,3,4,5,6,7,8})),0))</f>
        <v>0</v>
      </c>
      <c r="AC78" s="40"/>
    </row>
    <row r="79" spans="1:29">
      <c r="A79" s="234" t="s">
        <v>156</v>
      </c>
      <c r="B79" s="149" t="s">
        <v>5</v>
      </c>
      <c r="C79" s="221" t="s">
        <v>39</v>
      </c>
      <c r="D79" s="222"/>
      <c r="E79" s="223"/>
      <c r="F79" s="222">
        <v>34</v>
      </c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4"/>
      <c r="W79" s="223"/>
      <c r="X79" s="225"/>
      <c r="Y79" s="226">
        <f>COUNT(D79:W79)</f>
        <v>1</v>
      </c>
      <c r="Z79" s="274">
        <f>IF(Y79=0,0,AVERAGE(D79:W79))</f>
        <v>34</v>
      </c>
      <c r="AA79" s="274">
        <f>IF(Y79=0,0,IF(Y79&gt;7,AVERAGE(LARGE(D79:W79,{1,2,3,4,5,6,7,8})),0))</f>
        <v>0</v>
      </c>
      <c r="AB79" s="157">
        <f>IF(Y79=0,0,IF(Y79&gt;7,SUM(LARGE(D79:W79,{1,2,3,4,5,6,7,8})),0))</f>
        <v>0</v>
      </c>
      <c r="AC79" s="40"/>
    </row>
    <row r="80" spans="1:29">
      <c r="A80" s="234" t="s">
        <v>658</v>
      </c>
      <c r="B80" s="149" t="s">
        <v>5</v>
      </c>
      <c r="C80" s="221" t="s">
        <v>39</v>
      </c>
      <c r="D80" s="222"/>
      <c r="E80" s="223"/>
      <c r="F80" s="222"/>
      <c r="G80" s="222">
        <v>34</v>
      </c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4"/>
      <c r="W80" s="223"/>
      <c r="X80" s="225"/>
      <c r="Y80" s="226">
        <f>COUNT(D80:W80)</f>
        <v>1</v>
      </c>
      <c r="Z80" s="274">
        <f>IF(Y80=0,0,AVERAGE(D80:W80))</f>
        <v>34</v>
      </c>
      <c r="AA80" s="274">
        <f>IF(Y80=0,0,IF(Y80&gt;7,AVERAGE(LARGE(D80:W80,{1,2,3,4,5,6,7,8})),0))</f>
        <v>0</v>
      </c>
      <c r="AB80" s="157">
        <f>IF(Y80=0,0,IF(Y80&gt;7,SUM(LARGE(D80:W80,{1,2,3,4,5,6,7,8})),0))</f>
        <v>0</v>
      </c>
      <c r="AC80" s="40"/>
    </row>
    <row r="81" spans="1:29">
      <c r="A81" s="234" t="s">
        <v>659</v>
      </c>
      <c r="B81" s="149" t="s">
        <v>5</v>
      </c>
      <c r="C81" s="221" t="s">
        <v>39</v>
      </c>
      <c r="D81" s="222"/>
      <c r="E81" s="223"/>
      <c r="F81" s="222"/>
      <c r="G81" s="222">
        <v>33</v>
      </c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4"/>
      <c r="W81" s="223"/>
      <c r="X81" s="225"/>
      <c r="Y81" s="226">
        <f>COUNT(D81:W81)</f>
        <v>1</v>
      </c>
      <c r="Z81" s="274">
        <f>IF(Y81=0,0,AVERAGE(D81:W81))</f>
        <v>33</v>
      </c>
      <c r="AA81" s="274">
        <f>IF(Y81=0,0,IF(Y81&gt;7,AVERAGE(LARGE(D81:W81,{1,2,3,4,5,6,7,8})),0))</f>
        <v>0</v>
      </c>
      <c r="AB81" s="157">
        <f>IF(Y81=0,0,IF(Y81&gt;7,SUM(LARGE(D81:W81,{1,2,3,4,5,6,7,8})),0))</f>
        <v>0</v>
      </c>
      <c r="AC81" s="40"/>
    </row>
    <row r="82" spans="1:29">
      <c r="A82" s="234" t="s">
        <v>466</v>
      </c>
      <c r="B82" s="149" t="s">
        <v>6</v>
      </c>
      <c r="C82" s="221" t="s">
        <v>39</v>
      </c>
      <c r="D82" s="222"/>
      <c r="E82" s="223"/>
      <c r="F82" s="222">
        <v>38</v>
      </c>
      <c r="G82" s="222">
        <v>38</v>
      </c>
      <c r="H82" s="222">
        <v>42</v>
      </c>
      <c r="I82" s="222">
        <v>45</v>
      </c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4">
        <v>41</v>
      </c>
      <c r="W82" s="223"/>
      <c r="X82" s="225"/>
      <c r="Y82" s="226">
        <f>COUNT(D82:W82)</f>
        <v>5</v>
      </c>
      <c r="Z82" s="274">
        <f>IF(Y82=0,0,AVERAGE(D82:W82))</f>
        <v>40.799999999999997</v>
      </c>
      <c r="AA82" s="274">
        <f>IF(Y82=0,0,IF(Y82&gt;7,AVERAGE(LARGE(D82:W82,{1,2,3,4,5,6,7,8})),0))</f>
        <v>0</v>
      </c>
      <c r="AB82" s="157">
        <f>IF(Y82=0,0,IF(Y82&gt;7,SUM(LARGE(D82:W82,{1,2,3,4,5,6,7,8})),0))</f>
        <v>0</v>
      </c>
      <c r="AC82" s="40"/>
    </row>
    <row r="83" spans="1:29">
      <c r="A83" s="251" t="s">
        <v>191</v>
      </c>
      <c r="B83" s="222" t="s">
        <v>6</v>
      </c>
      <c r="C83" s="245" t="s">
        <v>39</v>
      </c>
      <c r="D83" s="222"/>
      <c r="E83" s="223">
        <v>45</v>
      </c>
      <c r="F83" s="222">
        <v>30</v>
      </c>
      <c r="G83" s="222"/>
      <c r="H83" s="222"/>
      <c r="I83" s="222">
        <v>49</v>
      </c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4">
        <v>47</v>
      </c>
      <c r="W83" s="223"/>
      <c r="X83" s="225"/>
      <c r="Y83" s="226">
        <f>COUNT(D83:W83)</f>
        <v>4</v>
      </c>
      <c r="Z83" s="274">
        <f>IF(Y83=0,0,AVERAGE(D83:W83))</f>
        <v>42.75</v>
      </c>
      <c r="AA83" s="274">
        <f>IF(Y83=0,0,IF(Y83&gt;7,AVERAGE(LARGE(D83:W83,{1,2,3,4,5,6,7,8})),0))</f>
        <v>0</v>
      </c>
      <c r="AB83" s="157">
        <f>IF(Y83=0,0,IF(Y83&gt;7,SUM(LARGE(D83:W83,{1,2,3,4,5,6,7,8})),0))</f>
        <v>0</v>
      </c>
      <c r="AC83" s="40"/>
    </row>
    <row r="84" spans="1:29">
      <c r="A84" s="234" t="s">
        <v>53</v>
      </c>
      <c r="B84" s="149" t="s">
        <v>6</v>
      </c>
      <c r="C84" s="221" t="s">
        <v>39</v>
      </c>
      <c r="D84" s="222"/>
      <c r="E84" s="223">
        <v>32</v>
      </c>
      <c r="F84" s="222">
        <v>36</v>
      </c>
      <c r="G84" s="222">
        <v>32</v>
      </c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4"/>
      <c r="W84" s="223"/>
      <c r="X84" s="225"/>
      <c r="Y84" s="226">
        <f>COUNT(D84:W84)</f>
        <v>3</v>
      </c>
      <c r="Z84" s="274">
        <f>IF(Y84=0,0,AVERAGE(D84:W84))</f>
        <v>33.333333333333336</v>
      </c>
      <c r="AA84" s="274">
        <f>IF(Y84=0,0,IF(Y84&gt;7,AVERAGE(LARGE(D84:W84,{1,2,3,4,5,6,7,8})),0))</f>
        <v>0</v>
      </c>
      <c r="AB84" s="157">
        <f>IF(Y84=0,0,IF(Y84&gt;7,SUM(LARGE(D84:W84,{1,2,3,4,5,6,7,8})),0))</f>
        <v>0</v>
      </c>
      <c r="AC84" s="40"/>
    </row>
    <row r="85" spans="1:29">
      <c r="A85" s="234" t="s">
        <v>54</v>
      </c>
      <c r="B85" s="149" t="s">
        <v>6</v>
      </c>
      <c r="C85" s="221" t="s">
        <v>39</v>
      </c>
      <c r="D85" s="222"/>
      <c r="E85" s="223">
        <v>33</v>
      </c>
      <c r="F85" s="222">
        <v>34</v>
      </c>
      <c r="G85" s="222">
        <v>30</v>
      </c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4"/>
      <c r="W85" s="223"/>
      <c r="X85" s="225"/>
      <c r="Y85" s="226">
        <f>COUNT(D85:W85)</f>
        <v>3</v>
      </c>
      <c r="Z85" s="274">
        <f>IF(Y85=0,0,AVERAGE(D85:W85))</f>
        <v>32.333333333333336</v>
      </c>
      <c r="AA85" s="274">
        <f>IF(Y85=0,0,IF(Y85&gt;7,AVERAGE(LARGE(D85:W85,{1,2,3,4,5,6,7,8})),0))</f>
        <v>0</v>
      </c>
      <c r="AB85" s="157">
        <f>IF(Y85=0,0,IF(Y85&gt;7,SUM(LARGE(D85:W85,{1,2,3,4,5,6,7,8})),0))</f>
        <v>0</v>
      </c>
      <c r="AC85" s="40"/>
    </row>
    <row r="86" spans="1:29">
      <c r="A86" s="234" t="s">
        <v>313</v>
      </c>
      <c r="B86" s="149" t="s">
        <v>6</v>
      </c>
      <c r="C86" s="221" t="s">
        <v>39</v>
      </c>
      <c r="D86" s="222"/>
      <c r="E86" s="223"/>
      <c r="F86" s="222">
        <v>40</v>
      </c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4"/>
      <c r="W86" s="223"/>
      <c r="X86" s="225"/>
      <c r="Y86" s="226">
        <f>COUNT(D86:W86)</f>
        <v>1</v>
      </c>
      <c r="Z86" s="274">
        <f>IF(Y86=0,0,AVERAGE(D86:W86))</f>
        <v>40</v>
      </c>
      <c r="AA86" s="274">
        <f>IF(Y86=0,0,IF(Y86&gt;7,AVERAGE(LARGE(D86:W86,{1,2,3,4,5,6,7,8})),0))</f>
        <v>0</v>
      </c>
      <c r="AB86" s="157">
        <f>IF(Y86=0,0,IF(Y86&gt;7,SUM(LARGE(D86:W86,{1,2,3,4,5,6,7,8})),0))</f>
        <v>0</v>
      </c>
      <c r="AC86" s="40"/>
    </row>
    <row r="87" spans="1:29">
      <c r="A87" s="234" t="s">
        <v>314</v>
      </c>
      <c r="B87" s="149" t="s">
        <v>6</v>
      </c>
      <c r="C87" s="221" t="s">
        <v>39</v>
      </c>
      <c r="D87" s="222"/>
      <c r="E87" s="223"/>
      <c r="F87" s="222">
        <v>35</v>
      </c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4"/>
      <c r="W87" s="223"/>
      <c r="X87" s="225"/>
      <c r="Y87" s="226">
        <f>COUNT(D87:W87)</f>
        <v>1</v>
      </c>
      <c r="Z87" s="274">
        <f>IF(Y87=0,0,AVERAGE(D87:W87))</f>
        <v>35</v>
      </c>
      <c r="AA87" s="274">
        <f>IF(Y87=0,0,IF(Y87&gt;7,AVERAGE(LARGE(D87:W87,{1,2,3,4,5,6,7,8})),0))</f>
        <v>0</v>
      </c>
      <c r="AB87" s="157">
        <f>IF(Y87=0,0,IF(Y87&gt;7,SUM(LARGE(D87:W87,{1,2,3,4,5,6,7,8})),0))</f>
        <v>0</v>
      </c>
      <c r="AC87" s="40"/>
    </row>
    <row r="88" spans="1:29">
      <c r="A88" s="234" t="s">
        <v>638</v>
      </c>
      <c r="B88" s="149" t="s">
        <v>631</v>
      </c>
      <c r="C88" s="221" t="s">
        <v>39</v>
      </c>
      <c r="D88" s="222"/>
      <c r="E88" s="223"/>
      <c r="F88" s="222">
        <v>40</v>
      </c>
      <c r="G88" s="222">
        <v>39</v>
      </c>
      <c r="H88" s="222"/>
      <c r="I88" s="222">
        <v>42</v>
      </c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8"/>
      <c r="U88" s="222"/>
      <c r="V88" s="224">
        <v>40</v>
      </c>
      <c r="W88" s="223">
        <v>34</v>
      </c>
      <c r="X88" s="225"/>
      <c r="Y88" s="226">
        <f>COUNT(D88:W88)</f>
        <v>5</v>
      </c>
      <c r="Z88" s="274">
        <f>IF(Y88=0,0,AVERAGE(D88:W88))</f>
        <v>39</v>
      </c>
      <c r="AA88" s="274">
        <f>IF(Y88=0,0,IF(Y88&gt;7,AVERAGE(LARGE(D88:W88,{1,2,3,4,5,6,7,8})),0))</f>
        <v>0</v>
      </c>
      <c r="AB88" s="157">
        <f>IF(Y88=0,0,IF(Y88&gt;7,SUM(LARGE(D88:W88,{1,2,3,4,5,6,7,8})),0))</f>
        <v>0</v>
      </c>
      <c r="AC88" s="40"/>
    </row>
    <row r="89" spans="1:29">
      <c r="A89" s="234" t="s">
        <v>648</v>
      </c>
      <c r="B89" s="149" t="s">
        <v>631</v>
      </c>
      <c r="C89" s="221" t="s">
        <v>39</v>
      </c>
      <c r="D89" s="222"/>
      <c r="E89" s="223"/>
      <c r="F89" s="222">
        <v>36</v>
      </c>
      <c r="G89" s="222">
        <v>37</v>
      </c>
      <c r="H89" s="222"/>
      <c r="I89" s="222">
        <v>36</v>
      </c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8"/>
      <c r="U89" s="222"/>
      <c r="V89" s="224">
        <v>45</v>
      </c>
      <c r="W89" s="223">
        <v>39</v>
      </c>
      <c r="X89" s="225"/>
      <c r="Y89" s="226">
        <f>COUNT(D89:W89)</f>
        <v>5</v>
      </c>
      <c r="Z89" s="274">
        <f>IF(Y89=0,0,AVERAGE(D89:W89))</f>
        <v>38.6</v>
      </c>
      <c r="AA89" s="274">
        <f>IF(Y89=0,0,IF(Y89&gt;7,AVERAGE(LARGE(D89:W89,{1,2,3,4,5,6,7,8})),0))</f>
        <v>0</v>
      </c>
      <c r="AB89" s="157">
        <f>IF(Y89=0,0,IF(Y89&gt;7,SUM(LARGE(D89:W89,{1,2,3,4,5,6,7,8})),0))</f>
        <v>0</v>
      </c>
      <c r="AC89" s="40"/>
    </row>
    <row r="90" spans="1:29">
      <c r="A90" s="252" t="s">
        <v>77</v>
      </c>
      <c r="B90" s="246" t="s">
        <v>631</v>
      </c>
      <c r="C90" s="247" t="s">
        <v>39</v>
      </c>
      <c r="D90" s="223">
        <v>38</v>
      </c>
      <c r="E90" s="223">
        <v>33</v>
      </c>
      <c r="F90" s="223">
        <v>32</v>
      </c>
      <c r="G90" s="223">
        <v>33</v>
      </c>
      <c r="H90" s="223">
        <v>37</v>
      </c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4"/>
      <c r="W90" s="223"/>
      <c r="X90" s="225"/>
      <c r="Y90" s="226">
        <f>COUNT(D90:W90)</f>
        <v>5</v>
      </c>
      <c r="Z90" s="274">
        <f>IF(Y90=0,0,AVERAGE(D90:W90))</f>
        <v>34.6</v>
      </c>
      <c r="AA90" s="274">
        <f>IF(Y90=0,0,IF(Y90&gt;7,AVERAGE(LARGE(D90:W90,{1,2,3,4,5,6,7,8})),0))</f>
        <v>0</v>
      </c>
      <c r="AB90" s="157">
        <f>IF(Y90=0,0,IF(Y90&gt;7,SUM(LARGE(D90:W90,{1,2,3,4,5,6,7,8})),0))</f>
        <v>0</v>
      </c>
      <c r="AC90" s="40"/>
    </row>
    <row r="91" spans="1:29">
      <c r="A91" s="234" t="s">
        <v>653</v>
      </c>
      <c r="B91" s="149" t="s">
        <v>631</v>
      </c>
      <c r="C91" s="221" t="s">
        <v>39</v>
      </c>
      <c r="D91" s="222"/>
      <c r="E91" s="223"/>
      <c r="F91" s="222">
        <v>42</v>
      </c>
      <c r="G91" s="222">
        <v>41</v>
      </c>
      <c r="H91" s="222">
        <v>41</v>
      </c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4">
        <v>40</v>
      </c>
      <c r="W91" s="223"/>
      <c r="X91" s="225"/>
      <c r="Y91" s="226">
        <f>COUNT(D91:W91)</f>
        <v>4</v>
      </c>
      <c r="Z91" s="274">
        <f>IF(Y91=0,0,AVERAGE(D91:W91))</f>
        <v>41</v>
      </c>
      <c r="AA91" s="274">
        <f>IF(Y91=0,0,IF(Y91&gt;7,AVERAGE(LARGE(D91:W91,{1,2,3,4,5,6,7,8})),0))</f>
        <v>0</v>
      </c>
      <c r="AB91" s="157">
        <f>IF(Y91=0,0,IF(Y91&gt;7,SUM(LARGE(D91:W91,{1,2,3,4,5,6,7,8})),0))</f>
        <v>0</v>
      </c>
      <c r="AC91" s="40"/>
    </row>
    <row r="92" spans="1:29">
      <c r="A92" s="253" t="s">
        <v>660</v>
      </c>
      <c r="B92" s="225" t="s">
        <v>631</v>
      </c>
      <c r="C92" s="260" t="s">
        <v>39</v>
      </c>
      <c r="D92" s="222"/>
      <c r="E92" s="223"/>
      <c r="F92" s="222"/>
      <c r="G92" s="222">
        <v>41</v>
      </c>
      <c r="H92" s="222">
        <v>40</v>
      </c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4">
        <v>39</v>
      </c>
      <c r="W92" s="223">
        <v>43</v>
      </c>
      <c r="X92" s="225"/>
      <c r="Y92" s="226">
        <f>COUNT(D92:W92)</f>
        <v>4</v>
      </c>
      <c r="Z92" s="274">
        <f>IF(Y92=0,0,AVERAGE(D92:W92))</f>
        <v>40.75</v>
      </c>
      <c r="AA92" s="274">
        <f>IF(Y92=0,0,IF(Y92&gt;7,AVERAGE(LARGE(D92:W92,{1,2,3,4,5,6,7,8})),0))</f>
        <v>0</v>
      </c>
      <c r="AB92" s="157">
        <f>IF(Y92=0,0,IF(Y92&gt;7,SUM(LARGE(D92:W92,{1,2,3,4,5,6,7,8})),0))</f>
        <v>0</v>
      </c>
      <c r="AC92" s="40"/>
    </row>
    <row r="93" spans="1:29">
      <c r="A93" s="234" t="s">
        <v>645</v>
      </c>
      <c r="B93" s="149" t="s">
        <v>631</v>
      </c>
      <c r="C93" s="221" t="s">
        <v>39</v>
      </c>
      <c r="D93" s="222"/>
      <c r="E93" s="223"/>
      <c r="F93" s="222">
        <v>34</v>
      </c>
      <c r="G93" s="222">
        <v>35</v>
      </c>
      <c r="H93" s="222">
        <v>44</v>
      </c>
      <c r="I93" s="222">
        <v>37</v>
      </c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4"/>
      <c r="W93" s="223"/>
      <c r="X93" s="225"/>
      <c r="Y93" s="226">
        <f>COUNT(D93:W93)</f>
        <v>4</v>
      </c>
      <c r="Z93" s="274">
        <f>IF(Y93=0,0,AVERAGE(D93:W93))</f>
        <v>37.5</v>
      </c>
      <c r="AA93" s="274">
        <f>IF(Y93=0,0,IF(Y93&gt;7,AVERAGE(LARGE(D93:W93,{1,2,3,4,5,6,7,8})),0))</f>
        <v>0</v>
      </c>
      <c r="AB93" s="157">
        <f>IF(Y93=0,0,IF(Y93&gt;7,SUM(LARGE(D93:W93,{1,2,3,4,5,6,7,8})),0))</f>
        <v>0</v>
      </c>
      <c r="AC93" s="40"/>
    </row>
    <row r="94" spans="1:29">
      <c r="A94" s="234" t="s">
        <v>640</v>
      </c>
      <c r="B94" s="149" t="s">
        <v>631</v>
      </c>
      <c r="C94" s="221" t="s">
        <v>39</v>
      </c>
      <c r="D94" s="222"/>
      <c r="E94" s="223"/>
      <c r="F94" s="222">
        <v>38</v>
      </c>
      <c r="G94" s="222">
        <v>32</v>
      </c>
      <c r="H94" s="222">
        <v>40</v>
      </c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8"/>
      <c r="U94" s="222"/>
      <c r="V94" s="224">
        <v>39</v>
      </c>
      <c r="W94" s="223"/>
      <c r="X94" s="225"/>
      <c r="Y94" s="226">
        <f>COUNT(D94:W94)</f>
        <v>4</v>
      </c>
      <c r="Z94" s="274">
        <f>IF(Y94=0,0,AVERAGE(D94:W94))</f>
        <v>37.25</v>
      </c>
      <c r="AA94" s="274">
        <f>IF(Y94=0,0,IF(Y94&gt;7,AVERAGE(LARGE(D94:W94,{1,2,3,4,5,6,7,8})),0))</f>
        <v>0</v>
      </c>
      <c r="AB94" s="157">
        <f>IF(Y94=0,0,IF(Y94&gt;7,SUM(LARGE(D94:W94,{1,2,3,4,5,6,7,8})),0))</f>
        <v>0</v>
      </c>
      <c r="AC94" s="40"/>
    </row>
    <row r="95" spans="1:29">
      <c r="A95" s="234" t="s">
        <v>635</v>
      </c>
      <c r="B95" s="149" t="s">
        <v>631</v>
      </c>
      <c r="C95" s="221" t="s">
        <v>39</v>
      </c>
      <c r="D95" s="222"/>
      <c r="E95" s="223"/>
      <c r="F95" s="222">
        <v>39</v>
      </c>
      <c r="G95" s="222">
        <v>42</v>
      </c>
      <c r="H95" s="222">
        <v>41</v>
      </c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8"/>
      <c r="U95" s="222"/>
      <c r="V95" s="224"/>
      <c r="W95" s="223"/>
      <c r="X95" s="225"/>
      <c r="Y95" s="226">
        <f>COUNT(D95:W95)</f>
        <v>3</v>
      </c>
      <c r="Z95" s="274">
        <f>IF(Y95=0,0,AVERAGE(D95:W95))</f>
        <v>40.666666666666664</v>
      </c>
      <c r="AA95" s="274">
        <f>IF(Y95=0,0,IF(Y95&gt;7,AVERAGE(LARGE(D95:W95,{1,2,3,4,5,6,7,8})),0))</f>
        <v>0</v>
      </c>
      <c r="AB95" s="157">
        <f>IF(Y95=0,0,IF(Y95&gt;7,SUM(LARGE(D95:W95,{1,2,3,4,5,6,7,8})),0))</f>
        <v>0</v>
      </c>
      <c r="AC95" s="40"/>
    </row>
    <row r="96" spans="1:29">
      <c r="A96" s="234" t="s">
        <v>644</v>
      </c>
      <c r="B96" s="149" t="s">
        <v>631</v>
      </c>
      <c r="C96" s="221" t="s">
        <v>39</v>
      </c>
      <c r="D96" s="222"/>
      <c r="E96" s="223"/>
      <c r="F96" s="222">
        <v>39</v>
      </c>
      <c r="G96" s="222">
        <v>42</v>
      </c>
      <c r="H96" s="222">
        <v>41</v>
      </c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8"/>
      <c r="U96" s="222"/>
      <c r="V96" s="224"/>
      <c r="W96" s="223"/>
      <c r="X96" s="225"/>
      <c r="Y96" s="226">
        <f>COUNT(D96:W96)</f>
        <v>3</v>
      </c>
      <c r="Z96" s="274">
        <f>IF(Y96=0,0,AVERAGE(D96:W96))</f>
        <v>40.666666666666664</v>
      </c>
      <c r="AA96" s="274">
        <f>IF(Y96=0,0,IF(Y96&gt;7,AVERAGE(LARGE(D96:W96,{1,2,3,4,5,6,7,8})),0))</f>
        <v>0</v>
      </c>
      <c r="AB96" s="157">
        <f>IF(Y96=0,0,IF(Y96&gt;7,SUM(LARGE(D96:W96,{1,2,3,4,5,6,7,8})),0))</f>
        <v>0</v>
      </c>
      <c r="AC96" s="40"/>
    </row>
    <row r="97" spans="1:29">
      <c r="A97" s="234" t="s">
        <v>642</v>
      </c>
      <c r="B97" s="149" t="s">
        <v>631</v>
      </c>
      <c r="C97" s="221" t="s">
        <v>39</v>
      </c>
      <c r="D97" s="222"/>
      <c r="E97" s="223"/>
      <c r="F97" s="222">
        <v>28</v>
      </c>
      <c r="G97" s="222"/>
      <c r="H97" s="222">
        <v>41</v>
      </c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4">
        <v>43</v>
      </c>
      <c r="W97" s="223"/>
      <c r="X97" s="225"/>
      <c r="Y97" s="226">
        <f>COUNT(D97:W97)</f>
        <v>3</v>
      </c>
      <c r="Z97" s="274">
        <f>IF(Y97=0,0,AVERAGE(D97:W97))</f>
        <v>37.333333333333336</v>
      </c>
      <c r="AA97" s="274">
        <f>IF(Y97=0,0,IF(Y97&gt;7,AVERAGE(LARGE(D97:W97,{1,2,3,4,5,6,7,8})),0))</f>
        <v>0</v>
      </c>
      <c r="AB97" s="157">
        <f>IF(Y97=0,0,IF(Y97&gt;7,SUM(LARGE(D97:W97,{1,2,3,4,5,6,7,8})),0))</f>
        <v>0</v>
      </c>
      <c r="AC97" s="40"/>
    </row>
    <row r="98" spans="1:29">
      <c r="A98" s="234" t="s">
        <v>501</v>
      </c>
      <c r="B98" s="149" t="s">
        <v>631</v>
      </c>
      <c r="C98" s="221" t="s">
        <v>39</v>
      </c>
      <c r="D98" s="222">
        <v>33</v>
      </c>
      <c r="E98" s="223"/>
      <c r="F98" s="222">
        <v>44</v>
      </c>
      <c r="G98" s="222"/>
      <c r="H98" s="222">
        <v>32</v>
      </c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4"/>
      <c r="W98" s="223"/>
      <c r="X98" s="225"/>
      <c r="Y98" s="226">
        <f>COUNT(D98:W98)</f>
        <v>3</v>
      </c>
      <c r="Z98" s="274">
        <f>IF(Y98=0,0,AVERAGE(D98:W98))</f>
        <v>36.333333333333336</v>
      </c>
      <c r="AA98" s="274">
        <f>IF(Y98=0,0,IF(Y98&gt;7,AVERAGE(LARGE(D98:W98,{1,2,3,4,5,6,7,8})),0))</f>
        <v>0</v>
      </c>
      <c r="AB98" s="157">
        <f>IF(Y98=0,0,IF(Y98&gt;7,SUM(LARGE(D98:W98,{1,2,3,4,5,6,7,8})),0))</f>
        <v>0</v>
      </c>
      <c r="AC98" s="40"/>
    </row>
    <row r="99" spans="1:29">
      <c r="A99" s="234" t="s">
        <v>637</v>
      </c>
      <c r="B99" s="149" t="s">
        <v>631</v>
      </c>
      <c r="C99" s="221" t="s">
        <v>39</v>
      </c>
      <c r="D99" s="222"/>
      <c r="E99" s="223"/>
      <c r="F99" s="222">
        <v>39</v>
      </c>
      <c r="G99" s="222">
        <v>36</v>
      </c>
      <c r="H99" s="222">
        <v>30</v>
      </c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4"/>
      <c r="W99" s="223"/>
      <c r="X99" s="225"/>
      <c r="Y99" s="226">
        <f>COUNT(D99:W99)</f>
        <v>3</v>
      </c>
      <c r="Z99" s="274">
        <f>IF(Y99=0,0,AVERAGE(D99:W99))</f>
        <v>35</v>
      </c>
      <c r="AA99" s="274">
        <f>IF(Y99=0,0,IF(Y99&gt;7,AVERAGE(LARGE(D99:W99,{1,2,3,4,5,6,7,8})),0))</f>
        <v>0</v>
      </c>
      <c r="AB99" s="157">
        <f>IF(Y99=0,0,IF(Y99&gt;7,SUM(LARGE(D99:W99,{1,2,3,4,5,6,7,8})),0))</f>
        <v>0</v>
      </c>
      <c r="AC99" s="40"/>
    </row>
    <row r="100" spans="1:29">
      <c r="A100" s="253" t="s">
        <v>661</v>
      </c>
      <c r="B100" s="225" t="s">
        <v>631</v>
      </c>
      <c r="C100" s="221" t="s">
        <v>39</v>
      </c>
      <c r="D100" s="222"/>
      <c r="E100" s="223"/>
      <c r="F100" s="222"/>
      <c r="G100" s="222">
        <v>32</v>
      </c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4">
        <v>21</v>
      </c>
      <c r="W100" s="223"/>
      <c r="X100" s="225"/>
      <c r="Y100" s="226">
        <f>COUNT(D100:W100)</f>
        <v>2</v>
      </c>
      <c r="Z100" s="274">
        <f>IF(Y100=0,0,AVERAGE(D100:W100))</f>
        <v>26.5</v>
      </c>
      <c r="AA100" s="274">
        <f>IF(Y100=0,0,IF(Y100&gt;7,AVERAGE(LARGE(D100:W100,{1,2,3,4,5,6,7,8})),0))</f>
        <v>0</v>
      </c>
      <c r="AB100" s="157">
        <f>IF(Y100=0,0,IF(Y100&gt;7,SUM(LARGE(D100:W100,{1,2,3,4,5,6,7,8})),0))</f>
        <v>0</v>
      </c>
      <c r="AC100" s="40"/>
    </row>
    <row r="101" spans="1:29">
      <c r="A101" s="234" t="s">
        <v>636</v>
      </c>
      <c r="B101" s="149" t="s">
        <v>631</v>
      </c>
      <c r="C101" s="221" t="s">
        <v>39</v>
      </c>
      <c r="D101" s="222"/>
      <c r="E101" s="223"/>
      <c r="F101" s="222">
        <v>31</v>
      </c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4"/>
      <c r="W101" s="223"/>
      <c r="X101" s="225"/>
      <c r="Y101" s="226">
        <f>COUNT(D101:W101)</f>
        <v>1</v>
      </c>
      <c r="Z101" s="274">
        <f>IF(Y101=0,0,AVERAGE(D101:W101))</f>
        <v>31</v>
      </c>
      <c r="AA101" s="274">
        <f>IF(Y101=0,0,IF(Y101&gt;7,AVERAGE(LARGE(D101:W101,{1,2,3,4,5,6,7,8})),0))</f>
        <v>0</v>
      </c>
      <c r="AB101" s="157">
        <f>IF(Y101=0,0,IF(Y101&gt;7,SUM(LARGE(D101:W101,{1,2,3,4,5,6,7,8})),0))</f>
        <v>0</v>
      </c>
      <c r="AC101" s="40"/>
    </row>
    <row r="102" spans="1:29">
      <c r="A102" s="234" t="s">
        <v>656</v>
      </c>
      <c r="B102" s="149" t="s">
        <v>631</v>
      </c>
      <c r="C102" s="221" t="s">
        <v>39</v>
      </c>
      <c r="D102" s="222"/>
      <c r="E102" s="223"/>
      <c r="F102" s="222"/>
      <c r="G102" s="222">
        <v>31</v>
      </c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4"/>
      <c r="W102" s="223"/>
      <c r="X102" s="225"/>
      <c r="Y102" s="226">
        <f>COUNT(D102:W102)</f>
        <v>1</v>
      </c>
      <c r="Z102" s="274">
        <f>IF(Y102=0,0,AVERAGE(D102:W102))</f>
        <v>31</v>
      </c>
      <c r="AA102" s="274">
        <f>IF(Y102=0,0,IF(Y102&gt;7,AVERAGE(LARGE(D102:W102,{1,2,3,4,5,6,7,8})),0))</f>
        <v>0</v>
      </c>
      <c r="AB102" s="157">
        <f>IF(Y102=0,0,IF(Y102&gt;7,SUM(LARGE(D102:W102,{1,2,3,4,5,6,7,8})),0))</f>
        <v>0</v>
      </c>
      <c r="AC102" s="40"/>
    </row>
    <row r="103" spans="1:29">
      <c r="A103" s="234" t="s">
        <v>655</v>
      </c>
      <c r="B103" s="149" t="s">
        <v>631</v>
      </c>
      <c r="C103" s="243" t="s">
        <v>39</v>
      </c>
      <c r="D103" s="222"/>
      <c r="E103" s="223"/>
      <c r="F103" s="222"/>
      <c r="G103" s="222">
        <v>30</v>
      </c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4"/>
      <c r="W103" s="223"/>
      <c r="X103" s="225"/>
      <c r="Y103" s="226">
        <f>COUNT(D103:W103)</f>
        <v>1</v>
      </c>
      <c r="Z103" s="274">
        <f>IF(Y103=0,0,AVERAGE(D103:W103))</f>
        <v>30</v>
      </c>
      <c r="AA103" s="274">
        <f>IF(Y103=0,0,IF(Y103&gt;7,AVERAGE(LARGE(D103:W103,{1,2,3,4,5,6,7,8})),0))</f>
        <v>0</v>
      </c>
      <c r="AB103" s="157">
        <f>IF(Y103=0,0,IF(Y103&gt;7,SUM(LARGE(D103:W103,{1,2,3,4,5,6,7,8})),0))</f>
        <v>0</v>
      </c>
      <c r="AC103" s="40"/>
    </row>
    <row r="104" spans="1:29">
      <c r="A104" s="234" t="s">
        <v>403</v>
      </c>
      <c r="B104" s="149" t="s">
        <v>7</v>
      </c>
      <c r="C104" s="221" t="s">
        <v>39</v>
      </c>
      <c r="D104" s="222">
        <v>36</v>
      </c>
      <c r="E104" s="223">
        <v>34</v>
      </c>
      <c r="F104" s="222"/>
      <c r="G104" s="222">
        <v>38</v>
      </c>
      <c r="H104" s="222">
        <v>41</v>
      </c>
      <c r="I104" s="222">
        <v>36</v>
      </c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4"/>
      <c r="W104" s="223"/>
      <c r="X104" s="225"/>
      <c r="Y104" s="226">
        <f>COUNT(D104:W104)</f>
        <v>5</v>
      </c>
      <c r="Z104" s="274">
        <f>IF(Y104=0,0,AVERAGE(D104:W104))</f>
        <v>37</v>
      </c>
      <c r="AA104" s="274">
        <f>IF(Y104=0,0,IF(Y104&gt;7,AVERAGE(LARGE(D104:W104,{1,2,3,4,5,6,7,8})),0))</f>
        <v>0</v>
      </c>
      <c r="AB104" s="157">
        <f>IF(Y104=0,0,IF(Y104&gt;7,SUM(LARGE(D104:W104,{1,2,3,4,5,6,7,8})),0))</f>
        <v>0</v>
      </c>
      <c r="AC104" s="40"/>
    </row>
    <row r="105" spans="1:29">
      <c r="A105" s="234" t="s">
        <v>450</v>
      </c>
      <c r="B105" s="149" t="s">
        <v>7</v>
      </c>
      <c r="C105" s="221" t="s">
        <v>39</v>
      </c>
      <c r="D105" s="222">
        <v>36</v>
      </c>
      <c r="E105" s="223"/>
      <c r="F105" s="222">
        <v>41</v>
      </c>
      <c r="G105" s="222">
        <v>41</v>
      </c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4">
        <v>36</v>
      </c>
      <c r="W105" s="223"/>
      <c r="X105" s="225"/>
      <c r="Y105" s="226">
        <f>COUNT(D105:W105)</f>
        <v>4</v>
      </c>
      <c r="Z105" s="274">
        <f>IF(Y105=0,0,AVERAGE(D105:W105))</f>
        <v>38.5</v>
      </c>
      <c r="AA105" s="274">
        <f>IF(Y105=0,0,IF(Y105&gt;7,AVERAGE(LARGE(D105:W105,{1,2,3,4,5,6,7,8})),0))</f>
        <v>0</v>
      </c>
      <c r="AB105" s="157">
        <f>IF(Y105=0,0,IF(Y105&gt;7,SUM(LARGE(D105:W105,{1,2,3,4,5,6,7,8})),0))</f>
        <v>0</v>
      </c>
      <c r="AC105" s="40"/>
    </row>
    <row r="106" spans="1:29">
      <c r="A106" s="234" t="s">
        <v>479</v>
      </c>
      <c r="B106" s="149" t="s">
        <v>7</v>
      </c>
      <c r="C106" s="221" t="s">
        <v>39</v>
      </c>
      <c r="D106" s="222">
        <v>37</v>
      </c>
      <c r="E106" s="223">
        <v>36</v>
      </c>
      <c r="F106" s="222"/>
      <c r="G106" s="222">
        <v>35</v>
      </c>
      <c r="H106" s="222">
        <v>25</v>
      </c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4"/>
      <c r="W106" s="223"/>
      <c r="X106" s="225"/>
      <c r="Y106" s="226">
        <f>COUNT(D106:W106)</f>
        <v>4</v>
      </c>
      <c r="Z106" s="274">
        <f>IF(Y106=0,0,AVERAGE(D106:W106))</f>
        <v>33.25</v>
      </c>
      <c r="AA106" s="274">
        <f>IF(Y106=0,0,IF(Y106&gt;7,AVERAGE(LARGE(D106:W106,{1,2,3,4,5,6,7,8})),0))</f>
        <v>0</v>
      </c>
      <c r="AB106" s="157">
        <f>IF(Y106=0,0,IF(Y106&gt;7,SUM(LARGE(D106:W106,{1,2,3,4,5,6,7,8})),0))</f>
        <v>0</v>
      </c>
      <c r="AC106" s="40"/>
    </row>
    <row r="107" spans="1:29">
      <c r="A107" s="234" t="s">
        <v>476</v>
      </c>
      <c r="B107" s="149" t="s">
        <v>7</v>
      </c>
      <c r="C107" s="221" t="s">
        <v>39</v>
      </c>
      <c r="D107" s="222"/>
      <c r="E107" s="223">
        <v>31</v>
      </c>
      <c r="F107" s="222">
        <v>30</v>
      </c>
      <c r="G107" s="222">
        <v>38</v>
      </c>
      <c r="H107" s="222"/>
      <c r="I107" s="222">
        <v>33</v>
      </c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4"/>
      <c r="W107" s="223"/>
      <c r="X107" s="225"/>
      <c r="Y107" s="226">
        <f>COUNT(D107:W107)</f>
        <v>4</v>
      </c>
      <c r="Z107" s="274">
        <f>IF(Y107=0,0,AVERAGE(D107:W107))</f>
        <v>33</v>
      </c>
      <c r="AA107" s="274">
        <f>IF(Y107=0,0,IF(Y107&gt;7,AVERAGE(LARGE(D107:W107,{1,2,3,4,5,6,7,8})),0))</f>
        <v>0</v>
      </c>
      <c r="AB107" s="157">
        <f>IF(Y107=0,0,IF(Y107&gt;7,SUM(LARGE(D107:W107,{1,2,3,4,5,6,7,8})),0))</f>
        <v>0</v>
      </c>
      <c r="AC107" s="40"/>
    </row>
    <row r="108" spans="1:29">
      <c r="A108" s="234" t="s">
        <v>146</v>
      </c>
      <c r="B108" s="149" t="s">
        <v>7</v>
      </c>
      <c r="C108" s="221" t="s">
        <v>39</v>
      </c>
      <c r="D108" s="222">
        <v>36</v>
      </c>
      <c r="E108" s="223"/>
      <c r="F108" s="222">
        <v>44</v>
      </c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4">
        <v>43</v>
      </c>
      <c r="W108" s="223"/>
      <c r="X108" s="225"/>
      <c r="Y108" s="226">
        <f>COUNT(D108:W108)</f>
        <v>3</v>
      </c>
      <c r="Z108" s="274">
        <f>IF(Y108=0,0,AVERAGE(D108:W108))</f>
        <v>41</v>
      </c>
      <c r="AA108" s="274">
        <f>IF(Y108=0,0,IF(Y108&gt;7,AVERAGE(LARGE(D108:W108,{1,2,3,4,5,6,7,8})),0))</f>
        <v>0</v>
      </c>
      <c r="AB108" s="157">
        <f>IF(Y108=0,0,IF(Y108&gt;7,SUM(LARGE(D108:W108,{1,2,3,4,5,6,7,8})),0))</f>
        <v>0</v>
      </c>
      <c r="AC108" s="40"/>
    </row>
    <row r="109" spans="1:29">
      <c r="A109" s="234" t="s">
        <v>41</v>
      </c>
      <c r="B109" s="149" t="s">
        <v>7</v>
      </c>
      <c r="C109" s="243" t="s">
        <v>39</v>
      </c>
      <c r="D109" s="222"/>
      <c r="E109" s="223">
        <v>36</v>
      </c>
      <c r="F109" s="222">
        <v>29</v>
      </c>
      <c r="G109" s="222">
        <v>35</v>
      </c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4"/>
      <c r="W109" s="223"/>
      <c r="X109" s="225"/>
      <c r="Y109" s="256">
        <f>COUNT(D109:W109)</f>
        <v>3</v>
      </c>
      <c r="Z109" s="274">
        <f>IF(Y109=0,0,AVERAGE(D109:W109))</f>
        <v>33.333333333333336</v>
      </c>
      <c r="AA109" s="274">
        <f>IF(Y109=0,0,IF(Y109&gt;7,AVERAGE(LARGE(D109:W109,{1,2,3,4,5,6,7,8})),0))</f>
        <v>0</v>
      </c>
      <c r="AB109" s="157">
        <f>IF(Y109=0,0,IF(Y109&gt;7,SUM(LARGE(D109:W109,{1,2,3,4,5,6,7,8})),0))</f>
        <v>0</v>
      </c>
      <c r="AC109" s="40"/>
    </row>
    <row r="110" spans="1:29">
      <c r="A110" s="234" t="s">
        <v>454</v>
      </c>
      <c r="B110" s="149" t="s">
        <v>7</v>
      </c>
      <c r="C110" s="221" t="s">
        <v>39</v>
      </c>
      <c r="D110" s="222"/>
      <c r="E110" s="223"/>
      <c r="F110" s="222">
        <v>35</v>
      </c>
      <c r="G110" s="222">
        <v>31</v>
      </c>
      <c r="H110" s="222">
        <v>34</v>
      </c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4"/>
      <c r="W110" s="223"/>
      <c r="X110" s="227"/>
      <c r="Y110" s="226">
        <f>COUNT(D110:W110)</f>
        <v>3</v>
      </c>
      <c r="Z110" s="274">
        <f>IF(Y110=0,0,AVERAGE(D110:W110))</f>
        <v>33.333333333333336</v>
      </c>
      <c r="AA110" s="274">
        <f>IF(Y110=0,0,IF(Y110&gt;7,AVERAGE(LARGE(D110:W110,{1,2,3,4,5,6,7,8})),0))</f>
        <v>0</v>
      </c>
      <c r="AB110" s="157">
        <f>IF(Y110=0,0,IF(Y110&gt;7,SUM(LARGE(D110:W110,{1,2,3,4,5,6,7,8})),0))</f>
        <v>0</v>
      </c>
      <c r="AC110" s="40"/>
    </row>
    <row r="111" spans="1:29">
      <c r="A111" s="234" t="s">
        <v>614</v>
      </c>
      <c r="B111" s="149" t="s">
        <v>7</v>
      </c>
      <c r="C111" s="221" t="s">
        <v>39</v>
      </c>
      <c r="D111" s="222"/>
      <c r="E111" s="223">
        <v>24</v>
      </c>
      <c r="F111" s="222">
        <v>26</v>
      </c>
      <c r="G111" s="222"/>
      <c r="H111" s="222">
        <v>24</v>
      </c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4"/>
      <c r="W111" s="223"/>
      <c r="X111" s="225"/>
      <c r="Y111" s="226">
        <f>COUNT(D111:W111)</f>
        <v>3</v>
      </c>
      <c r="Z111" s="274">
        <f>IF(Y111=0,0,AVERAGE(D111:W111))</f>
        <v>24.666666666666668</v>
      </c>
      <c r="AA111" s="274">
        <f>IF(Y111=0,0,IF(Y111&gt;7,AVERAGE(LARGE(D111:W111,{1,2,3,4,5,6,7,8})),0))</f>
        <v>0</v>
      </c>
      <c r="AB111" s="157">
        <f>IF(Y111=0,0,IF(Y111&gt;7,SUM(LARGE(D111:W111,{1,2,3,4,5,6,7,8})),0))</f>
        <v>0</v>
      </c>
      <c r="AC111" s="40"/>
    </row>
    <row r="112" spans="1:29">
      <c r="A112" s="234" t="s">
        <v>429</v>
      </c>
      <c r="B112" s="149" t="s">
        <v>7</v>
      </c>
      <c r="C112" s="221" t="s">
        <v>39</v>
      </c>
      <c r="D112" s="222"/>
      <c r="E112" s="223">
        <v>41</v>
      </c>
      <c r="F112" s="222">
        <v>42</v>
      </c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4"/>
      <c r="W112" s="223"/>
      <c r="X112" s="225"/>
      <c r="Y112" s="226">
        <f>COUNT(D112:W112)</f>
        <v>2</v>
      </c>
      <c r="Z112" s="274">
        <f>IF(Y112=0,0,AVERAGE(D112:W112))</f>
        <v>41.5</v>
      </c>
      <c r="AA112" s="274">
        <f>IF(Y112=0,0,IF(Y112&gt;7,AVERAGE(LARGE(D112:W112,{1,2,3,4,5,6,7,8})),0))</f>
        <v>0</v>
      </c>
      <c r="AB112" s="157">
        <f>IF(Y112=0,0,IF(Y112&gt;7,SUM(LARGE(D112:W112,{1,2,3,4,5,6,7,8})),0))</f>
        <v>0</v>
      </c>
      <c r="AC112" s="40"/>
    </row>
    <row r="113" spans="1:29">
      <c r="A113" s="234" t="s">
        <v>508</v>
      </c>
      <c r="B113" s="149" t="s">
        <v>7</v>
      </c>
      <c r="C113" s="221" t="s">
        <v>39</v>
      </c>
      <c r="D113" s="222"/>
      <c r="E113" s="223">
        <v>42</v>
      </c>
      <c r="F113" s="222">
        <v>35</v>
      </c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4"/>
      <c r="W113" s="223"/>
      <c r="X113" s="225"/>
      <c r="Y113" s="226">
        <f>COUNT(D113:W113)</f>
        <v>2</v>
      </c>
      <c r="Z113" s="274">
        <f>IF(Y113=0,0,AVERAGE(D113:W113))</f>
        <v>38.5</v>
      </c>
      <c r="AA113" s="274">
        <f>IF(Y113=0,0,IF(Y113&gt;7,AVERAGE(LARGE(D113:W113,{1,2,3,4,5,6,7,8})),0))</f>
        <v>0</v>
      </c>
      <c r="AB113" s="157">
        <f>IF(Y113=0,0,IF(Y113&gt;7,SUM(LARGE(D113:W113,{1,2,3,4,5,6,7,8})),0))</f>
        <v>0</v>
      </c>
      <c r="AC113" s="40"/>
    </row>
    <row r="114" spans="1:29">
      <c r="A114" s="234" t="s">
        <v>433</v>
      </c>
      <c r="B114" s="149" t="s">
        <v>7</v>
      </c>
      <c r="C114" s="221" t="s">
        <v>39</v>
      </c>
      <c r="D114" s="222"/>
      <c r="E114" s="223">
        <v>31</v>
      </c>
      <c r="F114" s="222">
        <v>36</v>
      </c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4"/>
      <c r="W114" s="223"/>
      <c r="X114" s="225"/>
      <c r="Y114" s="226">
        <f>COUNT(D114:W114)</f>
        <v>2</v>
      </c>
      <c r="Z114" s="274">
        <f>IF(Y114=0,0,AVERAGE(D114:W114))</f>
        <v>33.5</v>
      </c>
      <c r="AA114" s="274">
        <f>IF(Y114=0,0,IF(Y114&gt;7,AVERAGE(LARGE(D114:W114,{1,2,3,4,5,6,7,8})),0))</f>
        <v>0</v>
      </c>
      <c r="AB114" s="157">
        <f>IF(Y114=0,0,IF(Y114&gt;7,SUM(LARGE(D114:W114,{1,2,3,4,5,6,7,8})),0))</f>
        <v>0</v>
      </c>
      <c r="AC114" s="40"/>
    </row>
    <row r="115" spans="1:29">
      <c r="A115" s="234" t="s">
        <v>629</v>
      </c>
      <c r="B115" s="149" t="s">
        <v>7</v>
      </c>
      <c r="C115" s="221" t="s">
        <v>39</v>
      </c>
      <c r="D115" s="222"/>
      <c r="E115" s="223">
        <v>18</v>
      </c>
      <c r="F115" s="222">
        <v>19</v>
      </c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4"/>
      <c r="W115" s="223"/>
      <c r="X115" s="225"/>
      <c r="Y115" s="226">
        <f>COUNT(D115:W115)</f>
        <v>2</v>
      </c>
      <c r="Z115" s="274">
        <f>IF(Y115=0,0,AVERAGE(D115:W115))</f>
        <v>18.5</v>
      </c>
      <c r="AA115" s="274">
        <f>IF(Y115=0,0,IF(Y115&gt;7,AVERAGE(LARGE(D115:W115,{1,2,3,4,5,6,7,8})),0))</f>
        <v>0</v>
      </c>
      <c r="AB115" s="157">
        <f>IF(Y115=0,0,IF(Y115&gt;7,SUM(LARGE(D115:W115,{1,2,3,4,5,6,7,8})),0))</f>
        <v>0</v>
      </c>
      <c r="AC115" s="40"/>
    </row>
    <row r="116" spans="1:29">
      <c r="A116" s="234" t="s">
        <v>317</v>
      </c>
      <c r="B116" s="149" t="s">
        <v>7</v>
      </c>
      <c r="C116" s="221" t="s">
        <v>39</v>
      </c>
      <c r="D116" s="222"/>
      <c r="E116" s="223"/>
      <c r="F116" s="222"/>
      <c r="G116" s="222"/>
      <c r="H116" s="222"/>
      <c r="I116" s="222">
        <v>40</v>
      </c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4"/>
      <c r="W116" s="223"/>
      <c r="X116" s="225"/>
      <c r="Y116" s="226">
        <f>COUNT(D116:W116)</f>
        <v>1</v>
      </c>
      <c r="Z116" s="274">
        <f>IF(Y116=0,0,AVERAGE(D116:W116))</f>
        <v>40</v>
      </c>
      <c r="AA116" s="274">
        <f>IF(Y116=0,0,IF(Y116&gt;7,AVERAGE(LARGE(D116:W116,{1,2,3,4,5,6,7,8})),0))</f>
        <v>0</v>
      </c>
      <c r="AB116" s="157">
        <f>IF(Y116=0,0,IF(Y116&gt;7,SUM(LARGE(D116:W116,{1,2,3,4,5,6,7,8})),0))</f>
        <v>0</v>
      </c>
      <c r="AC116" s="40"/>
    </row>
    <row r="117" spans="1:29">
      <c r="A117" s="234" t="s">
        <v>144</v>
      </c>
      <c r="B117" s="149" t="s">
        <v>7</v>
      </c>
      <c r="C117" s="221" t="s">
        <v>39</v>
      </c>
      <c r="D117" s="222"/>
      <c r="E117" s="223"/>
      <c r="F117" s="222"/>
      <c r="G117" s="222">
        <v>39</v>
      </c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4"/>
      <c r="W117" s="223"/>
      <c r="X117" s="225"/>
      <c r="Y117" s="226">
        <f>COUNT(D117:W117)</f>
        <v>1</v>
      </c>
      <c r="Z117" s="274">
        <f>IF(Y117=0,0,AVERAGE(D117:W117))</f>
        <v>39</v>
      </c>
      <c r="AA117" s="274">
        <f>IF(Y117=0,0,IF(Y117&gt;7,AVERAGE(LARGE(D117:W117,{1,2,3,4,5,6,7,8})),0))</f>
        <v>0</v>
      </c>
      <c r="AB117" s="157">
        <f>IF(Y117=0,0,IF(Y117&gt;7,SUM(LARGE(D117:W117,{1,2,3,4,5,6,7,8})),0))</f>
        <v>0</v>
      </c>
      <c r="AC117" s="40"/>
    </row>
    <row r="118" spans="1:29">
      <c r="A118" s="234" t="s">
        <v>664</v>
      </c>
      <c r="B118" s="149" t="s">
        <v>7</v>
      </c>
      <c r="C118" s="221" t="s">
        <v>39</v>
      </c>
      <c r="D118" s="222"/>
      <c r="E118" s="223"/>
      <c r="F118" s="222"/>
      <c r="G118" s="222"/>
      <c r="H118" s="222">
        <v>37</v>
      </c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4"/>
      <c r="W118" s="223"/>
      <c r="X118" s="225"/>
      <c r="Y118" s="226">
        <f>COUNT(D118:W118)</f>
        <v>1</v>
      </c>
      <c r="Z118" s="274">
        <f>IF(Y118=0,0,AVERAGE(D118:W118))</f>
        <v>37</v>
      </c>
      <c r="AA118" s="274">
        <f>IF(Y118=0,0,IF(Y118&gt;7,AVERAGE(LARGE(D118:W118,{1,2,3,4,5,6,7,8})),0))</f>
        <v>0</v>
      </c>
      <c r="AB118" s="157">
        <f>IF(Y118=0,0,IF(Y118&gt;7,SUM(LARGE(D118:W118,{1,2,3,4,5,6,7,8})),0))</f>
        <v>0</v>
      </c>
      <c r="AC118" s="40"/>
    </row>
    <row r="119" spans="1:29">
      <c r="A119" s="234" t="s">
        <v>663</v>
      </c>
      <c r="B119" s="149" t="s">
        <v>7</v>
      </c>
      <c r="C119" s="221" t="s">
        <v>39</v>
      </c>
      <c r="D119" s="222"/>
      <c r="E119" s="223"/>
      <c r="F119" s="222"/>
      <c r="G119" s="222"/>
      <c r="H119" s="222">
        <v>32</v>
      </c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4"/>
      <c r="W119" s="223"/>
      <c r="X119" s="225"/>
      <c r="Y119" s="226">
        <f>COUNT(D119:W119)</f>
        <v>1</v>
      </c>
      <c r="Z119" s="274">
        <f>IF(Y119=0,0,AVERAGE(D119:W119))</f>
        <v>32</v>
      </c>
      <c r="AA119" s="274">
        <f>IF(Y119=0,0,IF(Y119&gt;7,AVERAGE(LARGE(D119:W119,{1,2,3,4,5,6,7,8})),0))</f>
        <v>0</v>
      </c>
      <c r="AB119" s="157">
        <f>IF(Y119=0,0,IF(Y119&gt;7,SUM(LARGE(D119:W119,{1,2,3,4,5,6,7,8})),0))</f>
        <v>0</v>
      </c>
      <c r="AC119" s="40"/>
    </row>
    <row r="120" spans="1:29">
      <c r="A120" s="234" t="s">
        <v>329</v>
      </c>
      <c r="B120" s="149" t="s">
        <v>7</v>
      </c>
      <c r="C120" s="221" t="s">
        <v>39</v>
      </c>
      <c r="D120" s="222"/>
      <c r="E120" s="223"/>
      <c r="F120" s="222">
        <v>29</v>
      </c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4"/>
      <c r="W120" s="223"/>
      <c r="X120" s="225"/>
      <c r="Y120" s="226">
        <f>COUNT(D120:W120)</f>
        <v>1</v>
      </c>
      <c r="Z120" s="274">
        <f>IF(Y120=0,0,AVERAGE(D120:W120))</f>
        <v>29</v>
      </c>
      <c r="AA120" s="274">
        <f>IF(Y120=0,0,IF(Y120&gt;7,AVERAGE(LARGE(D120:W120,{1,2,3,4,5,6,7,8})),0))</f>
        <v>0</v>
      </c>
      <c r="AB120" s="157">
        <f>IF(Y120=0,0,IF(Y120&gt;7,SUM(LARGE(D120:W120,{1,2,3,4,5,6,7,8})),0))</f>
        <v>0</v>
      </c>
      <c r="AC120" s="40"/>
    </row>
    <row r="121" spans="1:29">
      <c r="A121" s="234" t="s">
        <v>148</v>
      </c>
      <c r="B121" s="149" t="s">
        <v>9</v>
      </c>
      <c r="C121" s="221" t="s">
        <v>39</v>
      </c>
      <c r="D121" s="222">
        <v>45</v>
      </c>
      <c r="E121" s="223">
        <v>39</v>
      </c>
      <c r="F121" s="222">
        <v>43</v>
      </c>
      <c r="G121" s="222">
        <v>36</v>
      </c>
      <c r="H121" s="222">
        <v>32</v>
      </c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4">
        <v>41</v>
      </c>
      <c r="W121" s="223">
        <v>44</v>
      </c>
      <c r="X121" s="225"/>
      <c r="Y121" s="226">
        <f>COUNT(D121:W121)</f>
        <v>7</v>
      </c>
      <c r="Z121" s="274">
        <f>IF(Y121=0,0,AVERAGE(D121:W121))</f>
        <v>40</v>
      </c>
      <c r="AA121" s="274">
        <f>IF(Y121=0,0,IF(Y121&gt;7,AVERAGE(LARGE(D121:W121,{1,2,3,4,5,6,7,8})),0))</f>
        <v>0</v>
      </c>
      <c r="AB121" s="157">
        <f>IF(Y121=0,0,IF(Y121&gt;7,SUM(LARGE(D121:W121,{1,2,3,4,5,6,7,8})),0))</f>
        <v>0</v>
      </c>
      <c r="AC121" s="40"/>
    </row>
    <row r="122" spans="1:29">
      <c r="A122" s="234" t="s">
        <v>207</v>
      </c>
      <c r="B122" s="149" t="s">
        <v>9</v>
      </c>
      <c r="C122" s="221" t="s">
        <v>39</v>
      </c>
      <c r="D122" s="222">
        <v>27</v>
      </c>
      <c r="E122" s="223">
        <v>37</v>
      </c>
      <c r="F122" s="222">
        <v>42</v>
      </c>
      <c r="G122" s="222">
        <v>37</v>
      </c>
      <c r="H122" s="222">
        <v>35</v>
      </c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8"/>
      <c r="U122" s="222"/>
      <c r="V122" s="224">
        <v>27</v>
      </c>
      <c r="W122" s="223">
        <v>39</v>
      </c>
      <c r="X122" s="225"/>
      <c r="Y122" s="226">
        <f>COUNT(D122:W122)</f>
        <v>7</v>
      </c>
      <c r="Z122" s="274">
        <f>IF(Y122=0,0,AVERAGE(D122:W122))</f>
        <v>34.857142857142854</v>
      </c>
      <c r="AA122" s="274">
        <f>IF(Y122=0,0,IF(Y122&gt;7,AVERAGE(LARGE(D122:W122,{1,2,3,4,5,6,7,8})),0))</f>
        <v>0</v>
      </c>
      <c r="AB122" s="157">
        <f>IF(Y122=0,0,IF(Y122&gt;7,SUM(LARGE(D122:W122,{1,2,3,4,5,6,7,8})),0))</f>
        <v>0</v>
      </c>
      <c r="AC122" s="40"/>
    </row>
    <row r="123" spans="1:29">
      <c r="A123" s="234" t="s">
        <v>526</v>
      </c>
      <c r="B123" s="149" t="s">
        <v>9</v>
      </c>
      <c r="C123" s="221" t="s">
        <v>39</v>
      </c>
      <c r="D123" s="222">
        <v>25</v>
      </c>
      <c r="E123" s="223">
        <v>27</v>
      </c>
      <c r="F123" s="222">
        <v>30</v>
      </c>
      <c r="G123" s="222">
        <v>30</v>
      </c>
      <c r="H123" s="222">
        <v>32</v>
      </c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4">
        <v>25</v>
      </c>
      <c r="W123" s="223"/>
      <c r="X123" s="225"/>
      <c r="Y123" s="226">
        <f>COUNT(D123:W123)</f>
        <v>6</v>
      </c>
      <c r="Z123" s="274">
        <f>IF(Y123=0,0,AVERAGE(D123:W123))</f>
        <v>28.166666666666668</v>
      </c>
      <c r="AA123" s="274">
        <f>IF(Y123=0,0,IF(Y123&gt;7,AVERAGE(LARGE(D123:W123,{1,2,3,4,5,6,7,8})),0))</f>
        <v>0</v>
      </c>
      <c r="AB123" s="157">
        <f>IF(Y123=0,0,IF(Y123&gt;7,SUM(LARGE(D123:W123,{1,2,3,4,5,6,7,8})),0))</f>
        <v>0</v>
      </c>
      <c r="AC123" s="40"/>
    </row>
    <row r="124" spans="1:29">
      <c r="A124" s="234" t="s">
        <v>369</v>
      </c>
      <c r="B124" s="149" t="s">
        <v>9</v>
      </c>
      <c r="C124" s="221" t="s">
        <v>39</v>
      </c>
      <c r="D124" s="222">
        <v>39</v>
      </c>
      <c r="E124" s="223">
        <v>34</v>
      </c>
      <c r="F124" s="222">
        <v>37</v>
      </c>
      <c r="G124" s="222"/>
      <c r="H124" s="222">
        <v>35</v>
      </c>
      <c r="I124" s="222">
        <v>38</v>
      </c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4"/>
      <c r="W124" s="223"/>
      <c r="X124" s="225"/>
      <c r="Y124" s="226">
        <f>COUNT(D124:W124)</f>
        <v>5</v>
      </c>
      <c r="Z124" s="274">
        <f>IF(Y124=0,0,AVERAGE(D124:W124))</f>
        <v>36.6</v>
      </c>
      <c r="AA124" s="274">
        <f>IF(Y124=0,0,IF(Y124&gt;7,AVERAGE(LARGE(D124:W124,{1,2,3,4,5,6,7,8})),0))</f>
        <v>0</v>
      </c>
      <c r="AB124" s="157">
        <f>IF(Y124=0,0,IF(Y124&gt;7,SUM(LARGE(D124:W124,{1,2,3,4,5,6,7,8})),0))</f>
        <v>0</v>
      </c>
      <c r="AC124" s="40"/>
    </row>
    <row r="125" spans="1:29">
      <c r="A125" s="234" t="s">
        <v>502</v>
      </c>
      <c r="B125" s="149" t="s">
        <v>9</v>
      </c>
      <c r="C125" s="221" t="s">
        <v>39</v>
      </c>
      <c r="D125" s="222">
        <v>41</v>
      </c>
      <c r="E125" s="223">
        <v>33</v>
      </c>
      <c r="F125" s="222">
        <v>33</v>
      </c>
      <c r="G125" s="222">
        <v>38</v>
      </c>
      <c r="H125" s="222">
        <v>38</v>
      </c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4"/>
      <c r="W125" s="223"/>
      <c r="X125" s="225"/>
      <c r="Y125" s="226">
        <f>COUNT(D125:W125)</f>
        <v>5</v>
      </c>
      <c r="Z125" s="274">
        <f>IF(Y125=0,0,AVERAGE(D125:W125))</f>
        <v>36.6</v>
      </c>
      <c r="AA125" s="274">
        <f>IF(Y125=0,0,IF(Y125&gt;7,AVERAGE(LARGE(D125:W125,{1,2,3,4,5,6,7,8})),0))</f>
        <v>0</v>
      </c>
      <c r="AB125" s="157">
        <f>IF(Y125=0,0,IF(Y125&gt;7,SUM(LARGE(D125:W125,{1,2,3,4,5,6,7,8})),0))</f>
        <v>0</v>
      </c>
      <c r="AC125" s="40"/>
    </row>
    <row r="126" spans="1:29">
      <c r="A126" s="234" t="s">
        <v>167</v>
      </c>
      <c r="B126" s="149" t="s">
        <v>9</v>
      </c>
      <c r="C126" s="221" t="s">
        <v>39</v>
      </c>
      <c r="D126" s="222">
        <v>28</v>
      </c>
      <c r="E126" s="223">
        <v>32</v>
      </c>
      <c r="F126" s="222"/>
      <c r="G126" s="222">
        <v>27</v>
      </c>
      <c r="H126" s="222">
        <v>30</v>
      </c>
      <c r="I126" s="222">
        <v>37</v>
      </c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4"/>
      <c r="W126" s="223"/>
      <c r="X126" s="225"/>
      <c r="Y126" s="226">
        <f>COUNT(D126:W126)</f>
        <v>5</v>
      </c>
      <c r="Z126" s="274">
        <f>IF(Y126=0,0,AVERAGE(D126:W126))</f>
        <v>30.8</v>
      </c>
      <c r="AA126" s="274">
        <f>IF(Y126=0,0,IF(Y126&gt;7,AVERAGE(LARGE(D126:W126,{1,2,3,4,5,6,7,8})),0))</f>
        <v>0</v>
      </c>
      <c r="AB126" s="157">
        <f>IF(Y126=0,0,IF(Y126&gt;7,SUM(LARGE(D126:W126,{1,2,3,4,5,6,7,8})),0))</f>
        <v>0</v>
      </c>
      <c r="AC126" s="40"/>
    </row>
    <row r="127" spans="1:29">
      <c r="A127" s="234" t="s">
        <v>71</v>
      </c>
      <c r="B127" s="149" t="s">
        <v>9</v>
      </c>
      <c r="C127" s="221" t="s">
        <v>39</v>
      </c>
      <c r="D127" s="222">
        <v>41</v>
      </c>
      <c r="E127" s="223"/>
      <c r="F127" s="222">
        <v>45</v>
      </c>
      <c r="G127" s="222">
        <v>42</v>
      </c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4"/>
      <c r="W127" s="223"/>
      <c r="X127" s="225"/>
      <c r="Y127" s="226">
        <f>COUNT(D127:W127)</f>
        <v>3</v>
      </c>
      <c r="Z127" s="274">
        <f>IF(Y127=0,0,AVERAGE(D127:W127))</f>
        <v>42.666666666666664</v>
      </c>
      <c r="AA127" s="274">
        <f>IF(Y127=0,0,IF(Y127&gt;7,AVERAGE(LARGE(D127:W127,{1,2,3,4,5,6,7,8})),0))</f>
        <v>0</v>
      </c>
      <c r="AB127" s="157">
        <f>IF(Y127=0,0,IF(Y127&gt;7,SUM(LARGE(D127:W127,{1,2,3,4,5,6,7,8})),0))</f>
        <v>0</v>
      </c>
      <c r="AC127" s="40"/>
    </row>
    <row r="128" spans="1:29">
      <c r="A128" s="234" t="s">
        <v>605</v>
      </c>
      <c r="B128" s="149" t="s">
        <v>9</v>
      </c>
      <c r="C128" s="221" t="s">
        <v>39</v>
      </c>
      <c r="D128" s="222">
        <v>36</v>
      </c>
      <c r="E128" s="223"/>
      <c r="F128" s="222">
        <v>29</v>
      </c>
      <c r="G128" s="222">
        <v>28</v>
      </c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4"/>
      <c r="W128" s="223"/>
      <c r="X128" s="225"/>
      <c r="Y128" s="226">
        <f>COUNT(D128:W128)</f>
        <v>3</v>
      </c>
      <c r="Z128" s="274">
        <f>IF(Y128=0,0,AVERAGE(D128:W128))</f>
        <v>31</v>
      </c>
      <c r="AA128" s="274">
        <f>IF(Y128=0,0,IF(Y128&gt;7,AVERAGE(LARGE(D128:W128,{1,2,3,4,5,6,7,8})),0))</f>
        <v>0</v>
      </c>
      <c r="AB128" s="157">
        <f>IF(Y128=0,0,IF(Y128&gt;7,SUM(LARGE(D128:W128,{1,2,3,4,5,6,7,8})),0))</f>
        <v>0</v>
      </c>
      <c r="AC128" s="40"/>
    </row>
    <row r="129" spans="1:29">
      <c r="A129" s="234" t="s">
        <v>255</v>
      </c>
      <c r="B129" s="149" t="s">
        <v>9</v>
      </c>
      <c r="C129" s="243" t="s">
        <v>39</v>
      </c>
      <c r="D129" s="222"/>
      <c r="E129" s="223">
        <v>39</v>
      </c>
      <c r="F129" s="222"/>
      <c r="G129" s="222"/>
      <c r="H129" s="222"/>
      <c r="I129" s="222">
        <v>45</v>
      </c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4"/>
      <c r="W129" s="223"/>
      <c r="X129" s="225"/>
      <c r="Y129" s="226">
        <f>COUNT(D129:W129)</f>
        <v>2</v>
      </c>
      <c r="Z129" s="274">
        <f>IF(Y129=0,0,AVERAGE(D129:W129))</f>
        <v>42</v>
      </c>
      <c r="AA129" s="274">
        <f>IF(Y129=0,0,IF(Y129&gt;7,AVERAGE(LARGE(D129:W129,{1,2,3,4,5,6,7,8})),0))</f>
        <v>0</v>
      </c>
      <c r="AB129" s="157">
        <f>IF(Y129=0,0,IF(Y129&gt;7,SUM(LARGE(D129:W129,{1,2,3,4,5,6,7,8})),0))</f>
        <v>0</v>
      </c>
      <c r="AC129" s="40"/>
    </row>
    <row r="130" spans="1:29">
      <c r="A130" s="234" t="s">
        <v>483</v>
      </c>
      <c r="B130" s="149" t="s">
        <v>9</v>
      </c>
      <c r="C130" s="221" t="s">
        <v>39</v>
      </c>
      <c r="D130" s="222"/>
      <c r="E130" s="223"/>
      <c r="F130" s="222"/>
      <c r="G130" s="222">
        <v>42</v>
      </c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4"/>
      <c r="W130" s="223"/>
      <c r="X130" s="225"/>
      <c r="Y130" s="226">
        <f>COUNT(D130:W130)</f>
        <v>1</v>
      </c>
      <c r="Z130" s="274">
        <f>IF(Y130=0,0,AVERAGE(D130:W130))</f>
        <v>42</v>
      </c>
      <c r="AA130" s="274">
        <f>IF(Y130=0,0,IF(Y130&gt;7,AVERAGE(LARGE(D130:W130,{1,2,3,4,5,6,7,8})),0))</f>
        <v>0</v>
      </c>
      <c r="AB130" s="157">
        <f>IF(Y130=0,0,IF(Y130&gt;7,SUM(LARGE(D130:W130,{1,2,3,4,5,6,7,8})),0))</f>
        <v>0</v>
      </c>
      <c r="AC130" s="40"/>
    </row>
    <row r="131" spans="1:29">
      <c r="A131" s="234" t="s">
        <v>646</v>
      </c>
      <c r="B131" s="149" t="s">
        <v>9</v>
      </c>
      <c r="C131" s="221" t="s">
        <v>39</v>
      </c>
      <c r="D131" s="222"/>
      <c r="E131" s="223"/>
      <c r="F131" s="222">
        <v>40</v>
      </c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4"/>
      <c r="W131" s="223"/>
      <c r="X131" s="225"/>
      <c r="Y131" s="226">
        <f>COUNT(D131:W131)</f>
        <v>1</v>
      </c>
      <c r="Z131" s="274">
        <f>IF(Y131=0,0,AVERAGE(D131:W131))</f>
        <v>40</v>
      </c>
      <c r="AA131" s="274">
        <f>IF(Y131=0,0,IF(Y131&gt;7,AVERAGE(LARGE(D131:W131,{1,2,3,4,5,6,7,8})),0))</f>
        <v>0</v>
      </c>
      <c r="AB131" s="157">
        <f>IF(Y131=0,0,IF(Y131&gt;7,SUM(LARGE(D131:W131,{1,2,3,4,5,6,7,8})),0))</f>
        <v>0</v>
      </c>
      <c r="AC131" s="40"/>
    </row>
    <row r="132" spans="1:29">
      <c r="A132" s="234" t="s">
        <v>415</v>
      </c>
      <c r="B132" s="149" t="s">
        <v>9</v>
      </c>
      <c r="C132" s="221" t="s">
        <v>39</v>
      </c>
      <c r="D132" s="222"/>
      <c r="E132" s="223"/>
      <c r="F132" s="222"/>
      <c r="G132" s="222">
        <v>36</v>
      </c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4"/>
      <c r="W132" s="223"/>
      <c r="X132" s="225"/>
      <c r="Y132" s="226">
        <f>COUNT(D132:W132)</f>
        <v>1</v>
      </c>
      <c r="Z132" s="274">
        <f>IF(Y132=0,0,AVERAGE(D132:W132))</f>
        <v>36</v>
      </c>
      <c r="AA132" s="274">
        <f>IF(Y132=0,0,IF(Y132&gt;7,AVERAGE(LARGE(D132:W132,{1,2,3,4,5,6,7,8})),0))</f>
        <v>0</v>
      </c>
      <c r="AB132" s="157">
        <f>IF(Y132=0,0,IF(Y132&gt;7,SUM(LARGE(D132:W132,{1,2,3,4,5,6,7,8})),0))</f>
        <v>0</v>
      </c>
      <c r="AC132" s="40"/>
    </row>
    <row r="133" spans="1:29">
      <c r="A133" s="234" t="s">
        <v>603</v>
      </c>
      <c r="B133" s="149" t="s">
        <v>9</v>
      </c>
      <c r="C133" s="221" t="s">
        <v>39</v>
      </c>
      <c r="D133" s="222">
        <v>25</v>
      </c>
      <c r="E133" s="223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8"/>
      <c r="U133" s="222"/>
      <c r="V133" s="224"/>
      <c r="W133" s="223"/>
      <c r="X133" s="225"/>
      <c r="Y133" s="226">
        <f>COUNT(D133:W133)</f>
        <v>1</v>
      </c>
      <c r="Z133" s="274">
        <f>IF(Y133=0,0,AVERAGE(D133:W133))</f>
        <v>25</v>
      </c>
      <c r="AA133" s="274">
        <f>IF(Y133=0,0,IF(Y133&gt;7,AVERAGE(LARGE(D133:W133,{1,2,3,4,5,6,7,8})),0))</f>
        <v>0</v>
      </c>
      <c r="AB133" s="157">
        <f>IF(Y133=0,0,IF(Y133&gt;7,SUM(LARGE(D133:W133,{1,2,3,4,5,6,7,8})),0))</f>
        <v>0</v>
      </c>
      <c r="AC133" s="40"/>
    </row>
    <row r="134" spans="1:29">
      <c r="A134" s="234" t="s">
        <v>604</v>
      </c>
      <c r="B134" s="149" t="s">
        <v>9</v>
      </c>
      <c r="C134" s="221" t="s">
        <v>39</v>
      </c>
      <c r="D134" s="222">
        <v>23</v>
      </c>
      <c r="E134" s="223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4"/>
      <c r="W134" s="223"/>
      <c r="X134" s="225"/>
      <c r="Y134" s="226">
        <f>COUNT(D134:W134)</f>
        <v>1</v>
      </c>
      <c r="Z134" s="274">
        <f>IF(Y134=0,0,AVERAGE(D134:W134))</f>
        <v>23</v>
      </c>
      <c r="AA134" s="274">
        <f>IF(Y134=0,0,IF(Y134&gt;7,AVERAGE(LARGE(D134:W134,{1,2,3,4,5,6,7,8})),0))</f>
        <v>0</v>
      </c>
      <c r="AB134" s="157">
        <f>IF(Y134=0,0,IF(Y134&gt;7,SUM(LARGE(D134:W134,{1,2,3,4,5,6,7,8})),0))</f>
        <v>0</v>
      </c>
      <c r="AC134" s="40"/>
    </row>
    <row r="135" spans="1:29">
      <c r="A135" s="234" t="s">
        <v>607</v>
      </c>
      <c r="B135" s="149" t="s">
        <v>3</v>
      </c>
      <c r="C135" s="221" t="s">
        <v>39</v>
      </c>
      <c r="D135" s="222">
        <v>45</v>
      </c>
      <c r="E135" s="223">
        <v>45</v>
      </c>
      <c r="F135" s="222">
        <v>46</v>
      </c>
      <c r="G135" s="222">
        <v>45</v>
      </c>
      <c r="H135" s="222">
        <v>46</v>
      </c>
      <c r="I135" s="222">
        <v>46</v>
      </c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4"/>
      <c r="W135" s="223">
        <v>42</v>
      </c>
      <c r="X135" s="225"/>
      <c r="Y135" s="226">
        <f>COUNT(D135:W135)</f>
        <v>7</v>
      </c>
      <c r="Z135" s="274">
        <f>IF(Y135=0,0,AVERAGE(D135:W135))</f>
        <v>45</v>
      </c>
      <c r="AA135" s="274">
        <f>IF(Y135=0,0,IF(Y135&gt;7,AVERAGE(LARGE(D135:W135,{1,2,3,4,5,6,7,8})),0))</f>
        <v>0</v>
      </c>
      <c r="AB135" s="157">
        <f>IF(Y135=0,0,IF(Y135&gt;7,SUM(LARGE(D135:W135,{1,2,3,4,5,6,7,8})),0))</f>
        <v>0</v>
      </c>
      <c r="AC135" s="40"/>
    </row>
    <row r="136" spans="1:29">
      <c r="A136" s="252" t="s">
        <v>524</v>
      </c>
      <c r="B136" s="246" t="s">
        <v>3</v>
      </c>
      <c r="C136" s="247" t="s">
        <v>39</v>
      </c>
      <c r="D136" s="223"/>
      <c r="E136" s="223">
        <v>26</v>
      </c>
      <c r="F136" s="223">
        <v>32</v>
      </c>
      <c r="G136" s="223">
        <v>30</v>
      </c>
      <c r="H136" s="223">
        <v>25</v>
      </c>
      <c r="I136" s="223">
        <v>34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4">
        <v>30</v>
      </c>
      <c r="W136" s="223">
        <v>28</v>
      </c>
      <c r="X136" s="225"/>
      <c r="Y136" s="226">
        <f>COUNT(D136:W136)</f>
        <v>7</v>
      </c>
      <c r="Z136" s="274">
        <f>IF(Y136=0,0,AVERAGE(D136:W136))</f>
        <v>29.285714285714285</v>
      </c>
      <c r="AA136" s="274">
        <f>IF(Y136=0,0,IF(Y136&gt;7,AVERAGE(LARGE(D136:W136,{1,2,3,4,5,6,7,8})),0))</f>
        <v>0</v>
      </c>
      <c r="AB136" s="157">
        <f>IF(Y136=0,0,IF(Y136&gt;7,SUM(LARGE(D136:W136,{1,2,3,4,5,6,7,8})),0))</f>
        <v>0</v>
      </c>
      <c r="AC136" s="40"/>
    </row>
    <row r="137" spans="1:29">
      <c r="A137" s="234" t="s">
        <v>376</v>
      </c>
      <c r="B137" s="149" t="s">
        <v>3</v>
      </c>
      <c r="C137" s="221" t="s">
        <v>39</v>
      </c>
      <c r="D137" s="222"/>
      <c r="E137" s="223">
        <v>45</v>
      </c>
      <c r="F137" s="222">
        <v>44</v>
      </c>
      <c r="G137" s="222">
        <v>42</v>
      </c>
      <c r="H137" s="222">
        <v>44</v>
      </c>
      <c r="I137" s="222">
        <v>46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4">
        <v>40</v>
      </c>
      <c r="W137" s="223"/>
      <c r="X137" s="225"/>
      <c r="Y137" s="226">
        <f>COUNT(D137:W137)</f>
        <v>6</v>
      </c>
      <c r="Z137" s="274">
        <f>IF(Y137=0,0,AVERAGE(D137:W137))</f>
        <v>43.5</v>
      </c>
      <c r="AA137" s="274">
        <f>IF(Y137=0,0,IF(Y137&gt;7,AVERAGE(LARGE(D137:W137,{1,2,3,4,5,6,7,8})),0))</f>
        <v>0</v>
      </c>
      <c r="AB137" s="157">
        <f>IF(Y137=0,0,IF(Y137&gt;7,SUM(LARGE(D137:W137,{1,2,3,4,5,6,7,8})),0))</f>
        <v>0</v>
      </c>
      <c r="AC137" s="40"/>
    </row>
    <row r="138" spans="1:29">
      <c r="A138" s="234" t="s">
        <v>616</v>
      </c>
      <c r="B138" s="149" t="s">
        <v>3</v>
      </c>
      <c r="C138" s="221" t="s">
        <v>39</v>
      </c>
      <c r="D138" s="222"/>
      <c r="E138" s="223">
        <v>40</v>
      </c>
      <c r="F138" s="222">
        <v>39</v>
      </c>
      <c r="G138" s="222">
        <v>40</v>
      </c>
      <c r="H138" s="222">
        <v>37</v>
      </c>
      <c r="I138" s="222">
        <v>44</v>
      </c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4">
        <v>39</v>
      </c>
      <c r="W138" s="223"/>
      <c r="X138" s="225"/>
      <c r="Y138" s="226">
        <f>COUNT(D138:W138)</f>
        <v>6</v>
      </c>
      <c r="Z138" s="274">
        <f>IF(Y138=0,0,AVERAGE(D138:W138))</f>
        <v>39.833333333333336</v>
      </c>
      <c r="AA138" s="274">
        <f>IF(Y138=0,0,IF(Y138&gt;7,AVERAGE(LARGE(D138:W138,{1,2,3,4,5,6,7,8})),0))</f>
        <v>0</v>
      </c>
      <c r="AB138" s="157">
        <f>IF(Y138=0,0,IF(Y138&gt;7,SUM(LARGE(D138:W138,{1,2,3,4,5,6,7,8})),0))</f>
        <v>0</v>
      </c>
      <c r="AC138" s="40"/>
    </row>
    <row r="139" spans="1:29">
      <c r="A139" s="234" t="s">
        <v>64</v>
      </c>
      <c r="B139" s="149" t="s">
        <v>3</v>
      </c>
      <c r="C139" s="221" t="s">
        <v>39</v>
      </c>
      <c r="D139" s="222">
        <v>36</v>
      </c>
      <c r="E139" s="223">
        <v>37</v>
      </c>
      <c r="F139" s="222">
        <v>35</v>
      </c>
      <c r="G139" s="222">
        <v>36</v>
      </c>
      <c r="H139" s="222">
        <v>41</v>
      </c>
      <c r="I139" s="222">
        <v>35</v>
      </c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4"/>
      <c r="W139" s="223"/>
      <c r="X139" s="225"/>
      <c r="Y139" s="226">
        <f>COUNT(D139:W139)</f>
        <v>6</v>
      </c>
      <c r="Z139" s="274">
        <f>IF(Y139=0,0,AVERAGE(D139:W139))</f>
        <v>36.666666666666664</v>
      </c>
      <c r="AA139" s="274">
        <f>IF(Y139=0,0,IF(Y139&gt;7,AVERAGE(LARGE(D139:W139,{1,2,3,4,5,6,7,8})),0))</f>
        <v>0</v>
      </c>
      <c r="AB139" s="157">
        <f>IF(Y139=0,0,IF(Y139&gt;7,SUM(LARGE(D139:W139,{1,2,3,4,5,6,7,8})),0))</f>
        <v>0</v>
      </c>
      <c r="AC139" s="40"/>
    </row>
    <row r="140" spans="1:29">
      <c r="A140" s="234" t="s">
        <v>347</v>
      </c>
      <c r="B140" s="149" t="s">
        <v>3</v>
      </c>
      <c r="C140" s="221" t="s">
        <v>39</v>
      </c>
      <c r="D140" s="222">
        <v>31</v>
      </c>
      <c r="E140" s="223">
        <v>31</v>
      </c>
      <c r="F140" s="222">
        <v>32</v>
      </c>
      <c r="G140" s="222">
        <v>38</v>
      </c>
      <c r="H140" s="222">
        <v>35</v>
      </c>
      <c r="I140" s="222">
        <v>33</v>
      </c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4"/>
      <c r="W140" s="223"/>
      <c r="X140" s="225"/>
      <c r="Y140" s="226">
        <f>COUNT(D140:W140)</f>
        <v>6</v>
      </c>
      <c r="Z140" s="274">
        <f>IF(Y140=0,0,AVERAGE(D140:W140))</f>
        <v>33.333333333333336</v>
      </c>
      <c r="AA140" s="274">
        <f>IF(Y140=0,0,IF(Y140&gt;7,AVERAGE(LARGE(D140:W140,{1,2,3,4,5,6,7,8})),0))</f>
        <v>0</v>
      </c>
      <c r="AB140" s="157">
        <f>IF(Y140=0,0,IF(Y140&gt;7,SUM(LARGE(D140:W140,{1,2,3,4,5,6,7,8})),0))</f>
        <v>0</v>
      </c>
      <c r="AC140" s="40"/>
    </row>
    <row r="141" spans="1:29">
      <c r="A141" s="234" t="s">
        <v>606</v>
      </c>
      <c r="B141" s="149" t="s">
        <v>3</v>
      </c>
      <c r="C141" s="221" t="s">
        <v>39</v>
      </c>
      <c r="D141" s="222">
        <v>43</v>
      </c>
      <c r="E141" s="223">
        <v>41</v>
      </c>
      <c r="F141" s="222">
        <v>39</v>
      </c>
      <c r="G141" s="222"/>
      <c r="H141" s="222">
        <v>43</v>
      </c>
      <c r="I141" s="222">
        <v>36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8"/>
      <c r="U141" s="222"/>
      <c r="V141" s="224"/>
      <c r="W141" s="223"/>
      <c r="X141" s="225"/>
      <c r="Y141" s="226">
        <f>COUNT(D141:W141)</f>
        <v>5</v>
      </c>
      <c r="Z141" s="274">
        <f>IF(Y141=0,0,AVERAGE(D141:W141))</f>
        <v>40.4</v>
      </c>
      <c r="AA141" s="274">
        <f>IF(Y141=0,0,IF(Y141&gt;7,AVERAGE(LARGE(D141:W141,{1,2,3,4,5,6,7,8})),0))</f>
        <v>0</v>
      </c>
      <c r="AB141" s="157">
        <f>IF(Y141=0,0,IF(Y141&gt;7,SUM(LARGE(D141:W141,{1,2,3,4,5,6,7,8})),0))</f>
        <v>0</v>
      </c>
      <c r="AC141" s="40"/>
    </row>
    <row r="142" spans="1:29">
      <c r="A142" s="234" t="s">
        <v>285</v>
      </c>
      <c r="B142" s="149" t="s">
        <v>3</v>
      </c>
      <c r="C142" s="221" t="s">
        <v>39</v>
      </c>
      <c r="D142" s="222"/>
      <c r="E142" s="223"/>
      <c r="F142" s="222">
        <v>45</v>
      </c>
      <c r="G142" s="222">
        <v>39</v>
      </c>
      <c r="H142" s="222"/>
      <c r="I142" s="222">
        <v>38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4">
        <v>38</v>
      </c>
      <c r="W142" s="223">
        <v>40</v>
      </c>
      <c r="X142" s="225"/>
      <c r="Y142" s="226">
        <f>COUNT(D142:W142)</f>
        <v>5</v>
      </c>
      <c r="Z142" s="274">
        <f>IF(Y142=0,0,AVERAGE(D142:W142))</f>
        <v>40</v>
      </c>
      <c r="AA142" s="274">
        <f>IF(Y142=0,0,IF(Y142&gt;7,AVERAGE(LARGE(D142:W142,{1,2,3,4,5,6,7,8})),0))</f>
        <v>0</v>
      </c>
      <c r="AB142" s="157">
        <f>IF(Y142=0,0,IF(Y142&gt;7,SUM(LARGE(D142:W142,{1,2,3,4,5,6,7,8})),0))</f>
        <v>0</v>
      </c>
      <c r="AC142" s="40"/>
    </row>
    <row r="143" spans="1:29">
      <c r="A143" s="234" t="s">
        <v>264</v>
      </c>
      <c r="B143" s="149" t="s">
        <v>3</v>
      </c>
      <c r="C143" s="221" t="s">
        <v>39</v>
      </c>
      <c r="D143" s="222"/>
      <c r="E143" s="223">
        <v>43</v>
      </c>
      <c r="F143" s="222">
        <v>40</v>
      </c>
      <c r="G143" s="222">
        <v>36</v>
      </c>
      <c r="H143" s="222">
        <v>38</v>
      </c>
      <c r="I143" s="222">
        <v>35</v>
      </c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4"/>
      <c r="W143" s="223"/>
      <c r="X143" s="225"/>
      <c r="Y143" s="226">
        <f>COUNT(D143:W143)</f>
        <v>5</v>
      </c>
      <c r="Z143" s="274">
        <f>IF(Y143=0,0,AVERAGE(D143:W143))</f>
        <v>38.4</v>
      </c>
      <c r="AA143" s="274">
        <f>IF(Y143=0,0,IF(Y143&gt;7,AVERAGE(LARGE(D143:W143,{1,2,3,4,5,6,7,8})),0))</f>
        <v>0</v>
      </c>
      <c r="AB143" s="157">
        <f>IF(Y143=0,0,IF(Y143&gt;7,SUM(LARGE(D143:W143,{1,2,3,4,5,6,7,8})),0))</f>
        <v>0</v>
      </c>
      <c r="AC143" s="40"/>
    </row>
    <row r="144" spans="1:29">
      <c r="A144" s="234" t="s">
        <v>63</v>
      </c>
      <c r="B144" s="149" t="s">
        <v>3</v>
      </c>
      <c r="C144" s="221" t="s">
        <v>39</v>
      </c>
      <c r="D144" s="222"/>
      <c r="E144" s="223">
        <v>40</v>
      </c>
      <c r="F144" s="222">
        <v>38</v>
      </c>
      <c r="G144" s="222"/>
      <c r="H144" s="222">
        <v>45</v>
      </c>
      <c r="I144" s="222">
        <v>43</v>
      </c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4"/>
      <c r="W144" s="223"/>
      <c r="X144" s="225"/>
      <c r="Y144" s="226">
        <f>COUNT(D144:W144)</f>
        <v>4</v>
      </c>
      <c r="Z144" s="274">
        <f>IF(Y144=0,0,AVERAGE(D144:W144))</f>
        <v>41.5</v>
      </c>
      <c r="AA144" s="274">
        <f>IF(Y144=0,0,IF(Y144&gt;7,AVERAGE(LARGE(D144:W144,{1,2,3,4,5,6,7,8})),0))</f>
        <v>0</v>
      </c>
      <c r="AB144" s="157">
        <f>IF(Y144=0,0,IF(Y144&gt;7,SUM(LARGE(D144:W144,{1,2,3,4,5,6,7,8})),0))</f>
        <v>0</v>
      </c>
      <c r="AC144" s="40"/>
    </row>
    <row r="145" spans="1:29">
      <c r="A145" s="234" t="s">
        <v>257</v>
      </c>
      <c r="B145" s="149" t="s">
        <v>3</v>
      </c>
      <c r="C145" s="221" t="s">
        <v>39</v>
      </c>
      <c r="D145" s="222">
        <v>39</v>
      </c>
      <c r="E145" s="223">
        <v>41</v>
      </c>
      <c r="F145" s="222"/>
      <c r="G145" s="222">
        <v>36</v>
      </c>
      <c r="H145" s="222"/>
      <c r="I145" s="222">
        <v>43</v>
      </c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4"/>
      <c r="W145" s="223"/>
      <c r="X145" s="225"/>
      <c r="Y145" s="226">
        <f>COUNT(D145:W145)</f>
        <v>4</v>
      </c>
      <c r="Z145" s="274">
        <f>IF(Y145=0,0,AVERAGE(D145:W145))</f>
        <v>39.75</v>
      </c>
      <c r="AA145" s="274">
        <f>IF(Y145=0,0,IF(Y145&gt;7,AVERAGE(LARGE(D145:W145,{1,2,3,4,5,6,7,8})),0))</f>
        <v>0</v>
      </c>
      <c r="AB145" s="157">
        <f>IF(Y145=0,0,IF(Y145&gt;7,SUM(LARGE(D145:W145,{1,2,3,4,5,6,7,8})),0))</f>
        <v>0</v>
      </c>
      <c r="AC145" s="40"/>
    </row>
    <row r="146" spans="1:29">
      <c r="A146" s="234" t="s">
        <v>537</v>
      </c>
      <c r="B146" s="149" t="s">
        <v>3</v>
      </c>
      <c r="C146" s="221" t="s">
        <v>39</v>
      </c>
      <c r="D146" s="222">
        <v>36</v>
      </c>
      <c r="E146" s="223"/>
      <c r="F146" s="222">
        <v>42</v>
      </c>
      <c r="G146" s="222">
        <v>42</v>
      </c>
      <c r="H146" s="222"/>
      <c r="I146" s="222">
        <v>39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4"/>
      <c r="W146" s="223"/>
      <c r="X146" s="225"/>
      <c r="Y146" s="226">
        <f>COUNT(D146:W146)</f>
        <v>4</v>
      </c>
      <c r="Z146" s="274">
        <f>IF(Y146=0,0,AVERAGE(D146:W146))</f>
        <v>39.75</v>
      </c>
      <c r="AA146" s="274">
        <f>IF(Y146=0,0,IF(Y146&gt;7,AVERAGE(LARGE(D146:W146,{1,2,3,4,5,6,7,8})),0))</f>
        <v>0</v>
      </c>
      <c r="AB146" s="157">
        <f>IF(Y146=0,0,IF(Y146&gt;7,SUM(LARGE(D146:W146,{1,2,3,4,5,6,7,8})),0))</f>
        <v>0</v>
      </c>
      <c r="AC146" s="40"/>
    </row>
    <row r="147" spans="1:29">
      <c r="A147" s="234" t="s">
        <v>237</v>
      </c>
      <c r="B147" s="149" t="s">
        <v>3</v>
      </c>
      <c r="C147" s="221" t="s">
        <v>39</v>
      </c>
      <c r="D147" s="222"/>
      <c r="E147" s="223"/>
      <c r="F147" s="222">
        <v>37</v>
      </c>
      <c r="G147" s="222">
        <v>41</v>
      </c>
      <c r="H147" s="222">
        <v>41</v>
      </c>
      <c r="I147" s="222">
        <v>37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4"/>
      <c r="W147" s="223"/>
      <c r="X147" s="225"/>
      <c r="Y147" s="226">
        <f>COUNT(D147:W147)</f>
        <v>4</v>
      </c>
      <c r="Z147" s="274">
        <f>IF(Y147=0,0,AVERAGE(D147:W147))</f>
        <v>39</v>
      </c>
      <c r="AA147" s="274">
        <f>IF(Y147=0,0,IF(Y147&gt;7,AVERAGE(LARGE(D147:W147,{1,2,3,4,5,6,7,8})),0))</f>
        <v>0</v>
      </c>
      <c r="AB147" s="157">
        <f>IF(Y147=0,0,IF(Y147&gt;7,SUM(LARGE(D147:W147,{1,2,3,4,5,6,7,8})),0))</f>
        <v>0</v>
      </c>
      <c r="AC147" s="40"/>
    </row>
    <row r="148" spans="1:29">
      <c r="A148" s="234" t="s">
        <v>124</v>
      </c>
      <c r="B148" s="149" t="s">
        <v>3</v>
      </c>
      <c r="C148" s="221" t="s">
        <v>39</v>
      </c>
      <c r="D148" s="222"/>
      <c r="E148" s="223"/>
      <c r="F148" s="222">
        <v>41</v>
      </c>
      <c r="G148" s="222">
        <v>39</v>
      </c>
      <c r="H148" s="222">
        <v>36</v>
      </c>
      <c r="I148" s="222">
        <v>39</v>
      </c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4"/>
      <c r="W148" s="223"/>
      <c r="X148" s="225"/>
      <c r="Y148" s="226">
        <f>COUNT(D148:W148)</f>
        <v>4</v>
      </c>
      <c r="Z148" s="274">
        <f>IF(Y148=0,0,AVERAGE(D148:W148))</f>
        <v>38.75</v>
      </c>
      <c r="AA148" s="274">
        <f>IF(Y148=0,0,IF(Y148&gt;7,AVERAGE(LARGE(D148:W148,{1,2,3,4,5,6,7,8})),0))</f>
        <v>0</v>
      </c>
      <c r="AB148" s="157">
        <f>IF(Y148=0,0,IF(Y148&gt;7,SUM(LARGE(D148:W148,{1,2,3,4,5,6,7,8})),0))</f>
        <v>0</v>
      </c>
      <c r="AC148" s="40"/>
    </row>
    <row r="149" spans="1:29">
      <c r="A149" s="234" t="s">
        <v>226</v>
      </c>
      <c r="B149" s="149" t="s">
        <v>3</v>
      </c>
      <c r="C149" s="221" t="s">
        <v>39</v>
      </c>
      <c r="D149" s="222"/>
      <c r="E149" s="223"/>
      <c r="F149" s="222">
        <v>25</v>
      </c>
      <c r="G149" s="222">
        <v>27</v>
      </c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4">
        <v>23</v>
      </c>
      <c r="W149" s="223">
        <v>34</v>
      </c>
      <c r="X149" s="225"/>
      <c r="Y149" s="226">
        <f>COUNT(D149:W149)</f>
        <v>4</v>
      </c>
      <c r="Z149" s="274">
        <f>IF(Y149=0,0,AVERAGE(D149:W149))</f>
        <v>27.25</v>
      </c>
      <c r="AA149" s="274">
        <f>IF(Y149=0,0,IF(Y149&gt;7,AVERAGE(LARGE(D149:W149,{1,2,3,4,5,6,7,8})),0))</f>
        <v>0</v>
      </c>
      <c r="AB149" s="157">
        <f>IF(Y149=0,0,IF(Y149&gt;7,SUM(LARGE(D149:W149,{1,2,3,4,5,6,7,8})),0))</f>
        <v>0</v>
      </c>
      <c r="AC149" s="40"/>
    </row>
    <row r="150" spans="1:29">
      <c r="A150" s="234" t="s">
        <v>58</v>
      </c>
      <c r="B150" s="149" t="s">
        <v>3</v>
      </c>
      <c r="C150" s="221" t="s">
        <v>39</v>
      </c>
      <c r="D150" s="222"/>
      <c r="E150" s="223">
        <v>15</v>
      </c>
      <c r="F150" s="222">
        <v>21</v>
      </c>
      <c r="G150" s="222">
        <v>20</v>
      </c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4">
        <v>24</v>
      </c>
      <c r="W150" s="223"/>
      <c r="X150" s="225"/>
      <c r="Y150" s="226">
        <f>COUNT(D150:W150)</f>
        <v>4</v>
      </c>
      <c r="Z150" s="274">
        <f>IF(Y150=0,0,AVERAGE(D150:W150))</f>
        <v>20</v>
      </c>
      <c r="AA150" s="274">
        <f>IF(Y150=0,0,IF(Y150&gt;7,AVERAGE(LARGE(D150:W150,{1,2,3,4,5,6,7,8})),0))</f>
        <v>0</v>
      </c>
      <c r="AB150" s="157">
        <f>IF(Y150=0,0,IF(Y150&gt;7,SUM(LARGE(D150:W150,{1,2,3,4,5,6,7,8})),0))</f>
        <v>0</v>
      </c>
      <c r="AC150" s="40"/>
    </row>
    <row r="151" spans="1:29">
      <c r="A151" s="234" t="s">
        <v>251</v>
      </c>
      <c r="B151" s="149" t="s">
        <v>3</v>
      </c>
      <c r="C151" s="221" t="s">
        <v>39</v>
      </c>
      <c r="D151" s="222"/>
      <c r="E151" s="223"/>
      <c r="F151" s="222">
        <v>41</v>
      </c>
      <c r="G151" s="222"/>
      <c r="H151" s="222">
        <v>35</v>
      </c>
      <c r="I151" s="222">
        <v>42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4"/>
      <c r="W151" s="223"/>
      <c r="X151" s="225"/>
      <c r="Y151" s="226">
        <f>COUNT(D151:W151)</f>
        <v>3</v>
      </c>
      <c r="Z151" s="274">
        <f>IF(Y151=0,0,AVERAGE(D151:W151))</f>
        <v>39.333333333333336</v>
      </c>
      <c r="AA151" s="274">
        <f>IF(Y151=0,0,IF(Y151&gt;7,AVERAGE(LARGE(D151:W151,{1,2,3,4,5,6,7,8})),0))</f>
        <v>0</v>
      </c>
      <c r="AB151" s="157">
        <f>IF(Y151=0,0,IF(Y151&gt;7,SUM(LARGE(D151:W151,{1,2,3,4,5,6,7,8})),0))</f>
        <v>0</v>
      </c>
      <c r="AC151" s="40"/>
    </row>
    <row r="152" spans="1:29">
      <c r="A152" s="234" t="s">
        <v>442</v>
      </c>
      <c r="B152" s="149" t="s">
        <v>3</v>
      </c>
      <c r="C152" s="221" t="s">
        <v>39</v>
      </c>
      <c r="D152" s="222"/>
      <c r="E152" s="223">
        <v>39</v>
      </c>
      <c r="F152" s="222">
        <v>36</v>
      </c>
      <c r="G152" s="222">
        <v>42</v>
      </c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4"/>
      <c r="W152" s="223"/>
      <c r="X152" s="225"/>
      <c r="Y152" s="226">
        <f>COUNT(D152:W152)</f>
        <v>3</v>
      </c>
      <c r="Z152" s="274">
        <f>IF(Y152=0,0,AVERAGE(D152:W152))</f>
        <v>39</v>
      </c>
      <c r="AA152" s="274">
        <f>IF(Y152=0,0,IF(Y152&gt;7,AVERAGE(LARGE(D152:W152,{1,2,3,4,5,6,7,8})),0))</f>
        <v>0</v>
      </c>
      <c r="AB152" s="157">
        <f>IF(Y152=0,0,IF(Y152&gt;7,SUM(LARGE(D152:W152,{1,2,3,4,5,6,7,8})),0))</f>
        <v>0</v>
      </c>
      <c r="AC152" s="40"/>
    </row>
    <row r="153" spans="1:29">
      <c r="A153" s="234" t="s">
        <v>76</v>
      </c>
      <c r="B153" s="149" t="s">
        <v>3</v>
      </c>
      <c r="C153" s="221" t="s">
        <v>39</v>
      </c>
      <c r="D153" s="222"/>
      <c r="E153" s="223">
        <v>35</v>
      </c>
      <c r="F153" s="222">
        <v>42</v>
      </c>
      <c r="G153" s="222">
        <v>37</v>
      </c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4"/>
      <c r="W153" s="223"/>
      <c r="X153" s="225"/>
      <c r="Y153" s="226">
        <f>COUNT(D153:W153)</f>
        <v>3</v>
      </c>
      <c r="Z153" s="274">
        <f>IF(Y153=0,0,AVERAGE(D153:W153))</f>
        <v>38</v>
      </c>
      <c r="AA153" s="274">
        <f>IF(Y153=0,0,IF(Y153&gt;7,AVERAGE(LARGE(D153:W153,{1,2,3,4,5,6,7,8})),0))</f>
        <v>0</v>
      </c>
      <c r="AB153" s="157">
        <f>IF(Y153=0,0,IF(Y153&gt;7,SUM(LARGE(D153:W153,{1,2,3,4,5,6,7,8})),0))</f>
        <v>0</v>
      </c>
      <c r="AC153" s="40"/>
    </row>
    <row r="154" spans="1:29">
      <c r="A154" s="234" t="s">
        <v>66</v>
      </c>
      <c r="B154" s="149" t="s">
        <v>3</v>
      </c>
      <c r="C154" s="221" t="s">
        <v>39</v>
      </c>
      <c r="D154" s="222">
        <v>37</v>
      </c>
      <c r="E154" s="223">
        <v>38</v>
      </c>
      <c r="F154" s="222"/>
      <c r="G154" s="222">
        <v>36</v>
      </c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4"/>
      <c r="W154" s="223"/>
      <c r="X154" s="225"/>
      <c r="Y154" s="226">
        <f>COUNT(D154:W154)</f>
        <v>3</v>
      </c>
      <c r="Z154" s="274">
        <f>IF(Y154=0,0,AVERAGE(D154:W154))</f>
        <v>37</v>
      </c>
      <c r="AA154" s="274">
        <f>IF(Y154=0,0,IF(Y154&gt;7,AVERAGE(LARGE(D154:W154,{1,2,3,4,5,6,7,8})),0))</f>
        <v>0</v>
      </c>
      <c r="AB154" s="157">
        <f>IF(Y154=0,0,IF(Y154&gt;7,SUM(LARGE(D154:W154,{1,2,3,4,5,6,7,8})),0))</f>
        <v>0</v>
      </c>
      <c r="AC154" s="40"/>
    </row>
    <row r="155" spans="1:29">
      <c r="A155" s="234" t="s">
        <v>412</v>
      </c>
      <c r="B155" s="149" t="s">
        <v>3</v>
      </c>
      <c r="C155" s="243" t="s">
        <v>39</v>
      </c>
      <c r="D155" s="222"/>
      <c r="E155" s="223">
        <v>36</v>
      </c>
      <c r="F155" s="222"/>
      <c r="G155" s="222">
        <v>34</v>
      </c>
      <c r="H155" s="222">
        <v>36</v>
      </c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4"/>
      <c r="W155" s="223"/>
      <c r="X155" s="225"/>
      <c r="Y155" s="226">
        <f>COUNT(D155:W155)</f>
        <v>3</v>
      </c>
      <c r="Z155" s="274">
        <f>IF(Y155=0,0,AVERAGE(D155:W155))</f>
        <v>35.333333333333336</v>
      </c>
      <c r="AA155" s="274">
        <f>IF(Y155=0,0,IF(Y155&gt;7,AVERAGE(LARGE(D155:W155,{1,2,3,4,5,6,7,8})),0))</f>
        <v>0</v>
      </c>
      <c r="AB155" s="157">
        <f>IF(Y155=0,0,IF(Y155&gt;7,SUM(LARGE(D155:W155,{1,2,3,4,5,6,7,8})),0))</f>
        <v>0</v>
      </c>
      <c r="AC155" s="40"/>
    </row>
    <row r="156" spans="1:29">
      <c r="A156" s="234" t="s">
        <v>514</v>
      </c>
      <c r="B156" s="149" t="s">
        <v>3</v>
      </c>
      <c r="C156" s="221" t="s">
        <v>39</v>
      </c>
      <c r="D156" s="222"/>
      <c r="E156" s="223">
        <v>33</v>
      </c>
      <c r="F156" s="222"/>
      <c r="G156" s="222">
        <v>33</v>
      </c>
      <c r="H156" s="222">
        <v>36</v>
      </c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4"/>
      <c r="W156" s="223"/>
      <c r="X156" s="225"/>
      <c r="Y156" s="226">
        <f>COUNT(D156:W156)</f>
        <v>3</v>
      </c>
      <c r="Z156" s="274">
        <f>IF(Y156=0,0,AVERAGE(D156:W156))</f>
        <v>34</v>
      </c>
      <c r="AA156" s="274">
        <f>IF(Y156=0,0,IF(Y156&gt;7,AVERAGE(LARGE(D156:W156,{1,2,3,4,5,6,7,8})),0))</f>
        <v>0</v>
      </c>
      <c r="AB156" s="157">
        <f>IF(Y156=0,0,IF(Y156&gt;7,SUM(LARGE(D156:W156,{1,2,3,4,5,6,7,8})),0))</f>
        <v>0</v>
      </c>
      <c r="AC156" s="40"/>
    </row>
    <row r="157" spans="1:29">
      <c r="A157" s="234" t="s">
        <v>74</v>
      </c>
      <c r="B157" s="149" t="s">
        <v>3</v>
      </c>
      <c r="C157" s="221" t="s">
        <v>39</v>
      </c>
      <c r="D157" s="222"/>
      <c r="E157" s="223">
        <v>36</v>
      </c>
      <c r="F157" s="222">
        <v>34</v>
      </c>
      <c r="G157" s="222">
        <v>31</v>
      </c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4"/>
      <c r="W157" s="223"/>
      <c r="X157" s="244"/>
      <c r="Y157" s="226">
        <f>COUNT(D157:W157)</f>
        <v>3</v>
      </c>
      <c r="Z157" s="274">
        <f>IF(Y157=0,0,AVERAGE(D157:W157))</f>
        <v>33.666666666666664</v>
      </c>
      <c r="AA157" s="274">
        <f>IF(Y157=0,0,IF(Y157&gt;7,AVERAGE(LARGE(D157:W157,{1,2,3,4,5,6,7,8})),0))</f>
        <v>0</v>
      </c>
      <c r="AB157" s="157">
        <f>IF(Y157=0,0,IF(Y157&gt;7,SUM(LARGE(D157:W157,{1,2,3,4,5,6,7,8})),0))</f>
        <v>0</v>
      </c>
      <c r="AC157" s="40"/>
    </row>
    <row r="158" spans="1:29">
      <c r="A158" s="234" t="s">
        <v>75</v>
      </c>
      <c r="B158" s="149" t="s">
        <v>3</v>
      </c>
      <c r="C158" s="221" t="s">
        <v>39</v>
      </c>
      <c r="D158" s="222"/>
      <c r="E158" s="223">
        <v>27</v>
      </c>
      <c r="F158" s="222">
        <v>26</v>
      </c>
      <c r="G158" s="222">
        <v>37</v>
      </c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4"/>
      <c r="W158" s="223"/>
      <c r="X158" s="244"/>
      <c r="Y158" s="226">
        <f>COUNT(D158:W158)</f>
        <v>3</v>
      </c>
      <c r="Z158" s="274">
        <f>IF(Y158=0,0,AVERAGE(D158:W158))</f>
        <v>30</v>
      </c>
      <c r="AA158" s="274">
        <f>IF(Y158=0,0,IF(Y158&gt;7,AVERAGE(LARGE(D158:W158,{1,2,3,4,5,6,7,8})),0))</f>
        <v>0</v>
      </c>
      <c r="AB158" s="157">
        <f>IF(Y158=0,0,IF(Y158&gt;7,SUM(LARGE(D158:W158,{1,2,3,4,5,6,7,8})),0))</f>
        <v>0</v>
      </c>
      <c r="AC158" s="40"/>
    </row>
    <row r="159" spans="1:29">
      <c r="A159" s="234" t="s">
        <v>641</v>
      </c>
      <c r="B159" s="149" t="s">
        <v>3</v>
      </c>
      <c r="C159" s="221" t="s">
        <v>39</v>
      </c>
      <c r="D159" s="222"/>
      <c r="E159" s="223"/>
      <c r="F159" s="222">
        <v>33</v>
      </c>
      <c r="G159" s="222">
        <v>37</v>
      </c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4"/>
      <c r="W159" s="223"/>
      <c r="X159" s="225"/>
      <c r="Y159" s="226">
        <f>COUNT(D159:W159)</f>
        <v>2</v>
      </c>
      <c r="Z159" s="274">
        <f>IF(Y159=0,0,AVERAGE(D159:W159))</f>
        <v>35</v>
      </c>
      <c r="AA159" s="274">
        <f>IF(Y159=0,0,IF(Y159&gt;7,AVERAGE(LARGE(D159:W159,{1,2,3,4,5,6,7,8})),0))</f>
        <v>0</v>
      </c>
      <c r="AB159" s="157">
        <f>IF(Y159=0,0,IF(Y159&gt;7,SUM(LARGE(D159:W159,{1,2,3,4,5,6,7,8})),0))</f>
        <v>0</v>
      </c>
      <c r="AC159" s="40"/>
    </row>
    <row r="160" spans="1:29">
      <c r="A160" s="234" t="s">
        <v>651</v>
      </c>
      <c r="B160" s="149" t="s">
        <v>3</v>
      </c>
      <c r="C160" s="221" t="s">
        <v>39</v>
      </c>
      <c r="D160" s="222"/>
      <c r="E160" s="223"/>
      <c r="F160" s="222">
        <v>32</v>
      </c>
      <c r="G160" s="222">
        <v>35</v>
      </c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4"/>
      <c r="W160" s="223"/>
      <c r="X160" s="225"/>
      <c r="Y160" s="226">
        <f>COUNT(D160:W160)</f>
        <v>2</v>
      </c>
      <c r="Z160" s="274">
        <f>IF(Y160=0,0,AVERAGE(D160:W160))</f>
        <v>33.5</v>
      </c>
      <c r="AA160" s="274">
        <f>IF(Y160=0,0,IF(Y160&gt;7,AVERAGE(LARGE(D160:W160,{1,2,3,4,5,6,7,8})),0))</f>
        <v>0</v>
      </c>
      <c r="AB160" s="157">
        <f>IF(Y160=0,0,IF(Y160&gt;7,SUM(LARGE(D160:W160,{1,2,3,4,5,6,7,8})),0))</f>
        <v>0</v>
      </c>
      <c r="AC160" s="40"/>
    </row>
    <row r="161" spans="1:29">
      <c r="A161" s="234" t="s">
        <v>519</v>
      </c>
      <c r="B161" s="149" t="s">
        <v>3</v>
      </c>
      <c r="C161" s="221" t="s">
        <v>39</v>
      </c>
      <c r="D161" s="222"/>
      <c r="E161" s="223"/>
      <c r="F161" s="222">
        <v>35</v>
      </c>
      <c r="G161" s="222">
        <v>31</v>
      </c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4"/>
      <c r="W161" s="223"/>
      <c r="X161" s="225"/>
      <c r="Y161" s="226">
        <f>COUNT(D161:W161)</f>
        <v>2</v>
      </c>
      <c r="Z161" s="274">
        <f>IF(Y161=0,0,AVERAGE(D161:W161))</f>
        <v>33</v>
      </c>
      <c r="AA161" s="274">
        <f>IF(Y161=0,0,IF(Y161&gt;7,AVERAGE(LARGE(D161:W161,{1,2,3,4,5,6,7,8})),0))</f>
        <v>0</v>
      </c>
      <c r="AB161" s="157">
        <f>IF(Y161=0,0,IF(Y161&gt;7,SUM(LARGE(D161:W161,{1,2,3,4,5,6,7,8})),0))</f>
        <v>0</v>
      </c>
      <c r="AC161" s="40"/>
    </row>
    <row r="162" spans="1:29">
      <c r="A162" s="234" t="s">
        <v>252</v>
      </c>
      <c r="B162" s="149" t="s">
        <v>3</v>
      </c>
      <c r="C162" s="221" t="s">
        <v>39</v>
      </c>
      <c r="D162" s="222"/>
      <c r="E162" s="223"/>
      <c r="F162" s="222">
        <v>39</v>
      </c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4"/>
      <c r="W162" s="223"/>
      <c r="X162" s="225"/>
      <c r="Y162" s="226">
        <f>COUNT(D162:W162)</f>
        <v>1</v>
      </c>
      <c r="Z162" s="274">
        <f>IF(Y162=0,0,AVERAGE(D162:W162))</f>
        <v>39</v>
      </c>
      <c r="AA162" s="274">
        <f>IF(Y162=0,0,IF(Y162&gt;7,AVERAGE(LARGE(D162:W162,{1,2,3,4,5,6,7,8})),0))</f>
        <v>0</v>
      </c>
      <c r="AB162" s="157">
        <f>IF(Y162=0,0,IF(Y162&gt;7,SUM(LARGE(D162:W162,{1,2,3,4,5,6,7,8})),0))</f>
        <v>0</v>
      </c>
      <c r="AC162" s="40"/>
    </row>
    <row r="163" spans="1:29">
      <c r="A163" s="234" t="s">
        <v>306</v>
      </c>
      <c r="B163" s="149" t="s">
        <v>3</v>
      </c>
      <c r="C163" s="243" t="s">
        <v>39</v>
      </c>
      <c r="D163" s="222"/>
      <c r="E163" s="223"/>
      <c r="F163" s="222"/>
      <c r="G163" s="222">
        <v>39</v>
      </c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4"/>
      <c r="W163" s="223"/>
      <c r="X163" s="225"/>
      <c r="Y163" s="226">
        <f>COUNT(D163:W163)</f>
        <v>1</v>
      </c>
      <c r="Z163" s="274">
        <f>IF(Y163=0,0,AVERAGE(D163:W163))</f>
        <v>39</v>
      </c>
      <c r="AA163" s="274">
        <f>IF(Y163=0,0,IF(Y163&gt;7,AVERAGE(LARGE(D163:W163,{1,2,3,4,5,6,7,8})),0))</f>
        <v>0</v>
      </c>
      <c r="AB163" s="157">
        <f>IF(Y163=0,0,IF(Y163&gt;7,SUM(LARGE(D163:W163,{1,2,3,4,5,6,7,8})),0))</f>
        <v>0</v>
      </c>
      <c r="AC163" s="40"/>
    </row>
    <row r="164" spans="1:29">
      <c r="A164" s="234" t="s">
        <v>647</v>
      </c>
      <c r="B164" s="149" t="s">
        <v>3</v>
      </c>
      <c r="C164" s="221" t="s">
        <v>39</v>
      </c>
      <c r="D164" s="222"/>
      <c r="E164" s="223"/>
      <c r="F164" s="222">
        <v>38</v>
      </c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4"/>
      <c r="W164" s="223"/>
      <c r="X164" s="225"/>
      <c r="Y164" s="226">
        <f>COUNT(D164:W164)</f>
        <v>1</v>
      </c>
      <c r="Z164" s="274">
        <f>IF(Y164=0,0,AVERAGE(D164:W164))</f>
        <v>38</v>
      </c>
      <c r="AA164" s="274">
        <f>IF(Y164=0,0,IF(Y164&gt;7,AVERAGE(LARGE(D164:W164,{1,2,3,4,5,6,7,8})),0))</f>
        <v>0</v>
      </c>
      <c r="AB164" s="157">
        <f>IF(Y164=0,0,IF(Y164&gt;7,SUM(LARGE(D164:W164,{1,2,3,4,5,6,7,8})),0))</f>
        <v>0</v>
      </c>
      <c r="AC164" s="40"/>
    </row>
    <row r="165" spans="1:29">
      <c r="A165" s="234" t="s">
        <v>177</v>
      </c>
      <c r="B165" s="149" t="s">
        <v>3</v>
      </c>
      <c r="C165" s="221" t="s">
        <v>39</v>
      </c>
      <c r="D165" s="222"/>
      <c r="E165" s="223"/>
      <c r="F165" s="222">
        <v>36</v>
      </c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4"/>
      <c r="W165" s="223"/>
      <c r="X165" s="225"/>
      <c r="Y165" s="226">
        <f>COUNT(D165:W165)</f>
        <v>1</v>
      </c>
      <c r="Z165" s="274">
        <f>IF(Y165=0,0,AVERAGE(D165:W165))</f>
        <v>36</v>
      </c>
      <c r="AA165" s="274">
        <f>IF(Y165=0,0,IF(Y165&gt;7,AVERAGE(LARGE(D165:W165,{1,2,3,4,5,6,7,8})),0))</f>
        <v>0</v>
      </c>
      <c r="AB165" s="157">
        <f>IF(Y165=0,0,IF(Y165&gt;7,SUM(LARGE(D165:W165,{1,2,3,4,5,6,7,8})),0))</f>
        <v>0</v>
      </c>
      <c r="AC165" s="40"/>
    </row>
    <row r="166" spans="1:29">
      <c r="A166" s="234" t="s">
        <v>615</v>
      </c>
      <c r="B166" s="149" t="s">
        <v>3</v>
      </c>
      <c r="C166" s="221" t="s">
        <v>39</v>
      </c>
      <c r="D166" s="222"/>
      <c r="E166" s="223">
        <v>28</v>
      </c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4"/>
      <c r="W166" s="223"/>
      <c r="X166" s="225"/>
      <c r="Y166" s="226">
        <f>COUNT(D166:W166)</f>
        <v>1</v>
      </c>
      <c r="Z166" s="274">
        <f>IF(Y166=0,0,AVERAGE(D166:W166))</f>
        <v>28</v>
      </c>
      <c r="AA166" s="274">
        <f>IF(Y166=0,0,IF(Y166&gt;7,AVERAGE(LARGE(D166:W166,{1,2,3,4,5,6,7,8})),0))</f>
        <v>0</v>
      </c>
      <c r="AB166" s="157">
        <f>IF(Y166=0,0,IF(Y166&gt;7,SUM(LARGE(D166:W166,{1,2,3,4,5,6,7,8})),0))</f>
        <v>0</v>
      </c>
      <c r="AC166" s="40"/>
    </row>
    <row r="167" spans="1:29">
      <c r="A167" s="234" t="s">
        <v>109</v>
      </c>
      <c r="B167" s="149" t="s">
        <v>8</v>
      </c>
      <c r="C167" s="221" t="s">
        <v>39</v>
      </c>
      <c r="D167" s="222">
        <v>36</v>
      </c>
      <c r="E167" s="223">
        <v>38</v>
      </c>
      <c r="F167" s="222">
        <v>37</v>
      </c>
      <c r="G167" s="222">
        <v>43</v>
      </c>
      <c r="H167" s="222"/>
      <c r="I167" s="222">
        <v>40</v>
      </c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4">
        <v>36</v>
      </c>
      <c r="W167" s="223">
        <v>44</v>
      </c>
      <c r="X167" s="225"/>
      <c r="Y167" s="226">
        <f>COUNT(D167:W167)</f>
        <v>7</v>
      </c>
      <c r="Z167" s="274">
        <f>IF(Y167=0,0,AVERAGE(D167:W167))</f>
        <v>39.142857142857146</v>
      </c>
      <c r="AA167" s="274">
        <f>IF(Y167=0,0,IF(Y167&gt;7,AVERAGE(LARGE(D167:W167,{1,2,3,4,5,6,7,8})),0))</f>
        <v>0</v>
      </c>
      <c r="AB167" s="157">
        <f>IF(Y167=0,0,IF(Y167&gt;7,SUM(LARGE(D167:W167,{1,2,3,4,5,6,7,8})),0))</f>
        <v>0</v>
      </c>
      <c r="AC167" s="40"/>
    </row>
    <row r="168" spans="1:29">
      <c r="A168" s="234" t="s">
        <v>512</v>
      </c>
      <c r="B168" s="149" t="s">
        <v>8</v>
      </c>
      <c r="C168" s="221" t="s">
        <v>39</v>
      </c>
      <c r="D168" s="222">
        <v>43</v>
      </c>
      <c r="E168" s="223">
        <v>43</v>
      </c>
      <c r="F168" s="222">
        <v>41</v>
      </c>
      <c r="G168" s="222"/>
      <c r="H168" s="222"/>
      <c r="I168" s="222">
        <v>43</v>
      </c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4">
        <v>43</v>
      </c>
      <c r="W168" s="223"/>
      <c r="X168" s="225"/>
      <c r="Y168" s="226">
        <f>COUNT(D168:W168)</f>
        <v>5</v>
      </c>
      <c r="Z168" s="274">
        <f>IF(Y168=0,0,AVERAGE(D168:W168))</f>
        <v>42.6</v>
      </c>
      <c r="AA168" s="274">
        <f>IF(Y168=0,0,IF(Y168&gt;7,AVERAGE(LARGE(D168:W168,{1,2,3,4,5,6,7,8})),0))</f>
        <v>0</v>
      </c>
      <c r="AB168" s="157">
        <f>IF(Y168=0,0,IF(Y168&gt;7,SUM(LARGE(D168:W168,{1,2,3,4,5,6,7,8})),0))</f>
        <v>0</v>
      </c>
      <c r="AC168" s="40"/>
    </row>
    <row r="169" spans="1:29">
      <c r="A169" s="234" t="s">
        <v>535</v>
      </c>
      <c r="B169" s="149" t="s">
        <v>8</v>
      </c>
      <c r="C169" s="221" t="s">
        <v>39</v>
      </c>
      <c r="D169" s="222"/>
      <c r="E169" s="223"/>
      <c r="F169" s="222">
        <v>44</v>
      </c>
      <c r="G169" s="222">
        <v>42</v>
      </c>
      <c r="H169" s="222"/>
      <c r="I169" s="222">
        <v>40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4">
        <v>42</v>
      </c>
      <c r="W169" s="223">
        <v>45</v>
      </c>
      <c r="X169" s="225"/>
      <c r="Y169" s="226">
        <f>COUNT(D169:W169)</f>
        <v>5</v>
      </c>
      <c r="Z169" s="274">
        <f>IF(Y169=0,0,AVERAGE(D169:W169))</f>
        <v>42.6</v>
      </c>
      <c r="AA169" s="274">
        <f>IF(Y169=0,0,IF(Y169&gt;7,AVERAGE(LARGE(D169:W169,{1,2,3,4,5,6,7,8})),0))</f>
        <v>0</v>
      </c>
      <c r="AB169" s="157">
        <f>IF(Y169=0,0,IF(Y169&gt;7,SUM(LARGE(D169:W169,{1,2,3,4,5,6,7,8})),0))</f>
        <v>0</v>
      </c>
      <c r="AC169" s="40"/>
    </row>
    <row r="170" spans="1:29">
      <c r="A170" s="234" t="s">
        <v>216</v>
      </c>
      <c r="B170" s="149" t="s">
        <v>8</v>
      </c>
      <c r="C170" s="221" t="s">
        <v>39</v>
      </c>
      <c r="D170" s="222">
        <v>41</v>
      </c>
      <c r="E170" s="223">
        <v>43</v>
      </c>
      <c r="F170" s="222">
        <v>41</v>
      </c>
      <c r="G170" s="222"/>
      <c r="H170" s="222">
        <v>43</v>
      </c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4">
        <v>44</v>
      </c>
      <c r="W170" s="246"/>
      <c r="X170" s="225"/>
      <c r="Y170" s="226">
        <f>COUNT(D170:W170)</f>
        <v>5</v>
      </c>
      <c r="Z170" s="274">
        <f>IF(Y170=0,0,AVERAGE(D170:W170))</f>
        <v>42.4</v>
      </c>
      <c r="AA170" s="274">
        <f>IF(Y170=0,0,IF(Y170&gt;7,AVERAGE(LARGE(D170:W170,{1,2,3,4,5,6,7,8})),0))</f>
        <v>0</v>
      </c>
      <c r="AB170" s="157">
        <f>IF(Y170=0,0,IF(Y170&gt;7,SUM(LARGE(D170:W170,{1,2,3,4,5,6,7,8})),0))</f>
        <v>0</v>
      </c>
      <c r="AC170" s="40"/>
    </row>
    <row r="171" spans="1:29">
      <c r="A171" s="234" t="s">
        <v>238</v>
      </c>
      <c r="B171" s="149" t="s">
        <v>8</v>
      </c>
      <c r="C171" s="221" t="s">
        <v>39</v>
      </c>
      <c r="D171" s="222">
        <v>39</v>
      </c>
      <c r="E171" s="223"/>
      <c r="F171" s="222"/>
      <c r="G171" s="222">
        <v>44</v>
      </c>
      <c r="H171" s="222"/>
      <c r="I171" s="222">
        <v>39</v>
      </c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4">
        <v>45</v>
      </c>
      <c r="W171" s="223">
        <v>44</v>
      </c>
      <c r="X171" s="225"/>
      <c r="Y171" s="226">
        <f>COUNT(D171:W171)</f>
        <v>5</v>
      </c>
      <c r="Z171" s="274">
        <f>IF(Y171=0,0,AVERAGE(D171:W171))</f>
        <v>42.2</v>
      </c>
      <c r="AA171" s="274">
        <f>IF(Y171=0,0,IF(Y171&gt;7,AVERAGE(LARGE(D171:W171,{1,2,3,4,5,6,7,8})),0))</f>
        <v>0</v>
      </c>
      <c r="AB171" s="157">
        <f>IF(Y171=0,0,IF(Y171&gt;7,SUM(LARGE(D171:W171,{1,2,3,4,5,6,7,8})),0))</f>
        <v>0</v>
      </c>
      <c r="AC171" s="40"/>
    </row>
    <row r="172" spans="1:29">
      <c r="A172" s="234" t="s">
        <v>199</v>
      </c>
      <c r="B172" s="149" t="s">
        <v>8</v>
      </c>
      <c r="C172" s="243" t="s">
        <v>39</v>
      </c>
      <c r="D172" s="222"/>
      <c r="E172" s="223">
        <v>41</v>
      </c>
      <c r="F172" s="222"/>
      <c r="G172" s="222">
        <v>35</v>
      </c>
      <c r="H172" s="222">
        <v>40</v>
      </c>
      <c r="I172" s="222">
        <v>43</v>
      </c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4">
        <v>44</v>
      </c>
      <c r="W172" s="223"/>
      <c r="X172" s="225"/>
      <c r="Y172" s="226">
        <f>COUNT(D172:W172)</f>
        <v>5</v>
      </c>
      <c r="Z172" s="274">
        <f>IF(Y172=0,0,AVERAGE(D172:W172))</f>
        <v>40.6</v>
      </c>
      <c r="AA172" s="274">
        <f>IF(Y172=0,0,IF(Y172&gt;7,AVERAGE(LARGE(D172:W172,{1,2,3,4,5,6,7,8})),0))</f>
        <v>0</v>
      </c>
      <c r="AB172" s="157">
        <f>IF(Y172=0,0,IF(Y172&gt;7,SUM(LARGE(D172:W172,{1,2,3,4,5,6,7,8})),0))</f>
        <v>0</v>
      </c>
      <c r="AC172" s="40"/>
    </row>
    <row r="173" spans="1:29">
      <c r="A173" s="234" t="s">
        <v>370</v>
      </c>
      <c r="B173" s="149" t="s">
        <v>8</v>
      </c>
      <c r="C173" s="221" t="s">
        <v>39</v>
      </c>
      <c r="D173" s="222">
        <v>31</v>
      </c>
      <c r="E173" s="223">
        <v>44</v>
      </c>
      <c r="F173" s="222">
        <v>41</v>
      </c>
      <c r="G173" s="222">
        <v>41</v>
      </c>
      <c r="H173" s="222"/>
      <c r="I173" s="222">
        <v>37</v>
      </c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4"/>
      <c r="W173" s="223"/>
      <c r="X173" s="225"/>
      <c r="Y173" s="226">
        <f>COUNT(D173:W173)</f>
        <v>5</v>
      </c>
      <c r="Z173" s="274">
        <f>IF(Y173=0,0,AVERAGE(D173:W173))</f>
        <v>38.799999999999997</v>
      </c>
      <c r="AA173" s="274">
        <f>IF(Y173=0,0,IF(Y173&gt;7,AVERAGE(LARGE(D173:W173,{1,2,3,4,5,6,7,8})),0))</f>
        <v>0</v>
      </c>
      <c r="AB173" s="157">
        <f>IF(Y173=0,0,IF(Y173&gt;7,SUM(LARGE(D173:W173,{1,2,3,4,5,6,7,8})),0))</f>
        <v>0</v>
      </c>
      <c r="AC173" s="40"/>
    </row>
    <row r="174" spans="1:29">
      <c r="A174" s="234" t="s">
        <v>85</v>
      </c>
      <c r="B174" s="149" t="s">
        <v>8</v>
      </c>
      <c r="C174" s="221" t="s">
        <v>39</v>
      </c>
      <c r="D174" s="222">
        <v>34</v>
      </c>
      <c r="E174" s="223"/>
      <c r="F174" s="222">
        <v>40</v>
      </c>
      <c r="G174" s="222">
        <v>36</v>
      </c>
      <c r="H174" s="222"/>
      <c r="I174" s="222">
        <v>41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4"/>
      <c r="W174" s="223"/>
      <c r="X174" s="225"/>
      <c r="Y174" s="226">
        <f>COUNT(D174:W174)</f>
        <v>4</v>
      </c>
      <c r="Z174" s="274">
        <f>IF(Y174=0,0,AVERAGE(D174:W174))</f>
        <v>37.75</v>
      </c>
      <c r="AA174" s="274">
        <f>IF(Y174=0,0,IF(Y174&gt;7,AVERAGE(LARGE(D174:W174,{1,2,3,4,5,6,7,8})),0))</f>
        <v>0</v>
      </c>
      <c r="AB174" s="157">
        <f>IF(Y174=0,0,IF(Y174&gt;7,SUM(LARGE(D174:W174,{1,2,3,4,5,6,7,8})),0))</f>
        <v>0</v>
      </c>
      <c r="AC174" s="40"/>
    </row>
    <row r="175" spans="1:29">
      <c r="A175" s="234" t="s">
        <v>200</v>
      </c>
      <c r="B175" s="149" t="s">
        <v>8</v>
      </c>
      <c r="C175" s="221" t="s">
        <v>39</v>
      </c>
      <c r="D175" s="222"/>
      <c r="E175" s="223">
        <v>39</v>
      </c>
      <c r="F175" s="222"/>
      <c r="G175" s="222">
        <v>41</v>
      </c>
      <c r="H175" s="222">
        <v>36</v>
      </c>
      <c r="I175" s="222">
        <v>35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4"/>
      <c r="W175" s="223"/>
      <c r="X175" s="225"/>
      <c r="Y175" s="226">
        <f>COUNT(D175:W175)</f>
        <v>4</v>
      </c>
      <c r="Z175" s="274">
        <f>IF(Y175=0,0,AVERAGE(D175:W175))</f>
        <v>37.75</v>
      </c>
      <c r="AA175" s="274">
        <f>IF(Y175=0,0,IF(Y175&gt;7,AVERAGE(LARGE(D175:W175,{1,2,3,4,5,6,7,8})),0))</f>
        <v>0</v>
      </c>
      <c r="AB175" s="157">
        <f>IF(Y175=0,0,IF(Y175&gt;7,SUM(LARGE(D175:W175,{1,2,3,4,5,6,7,8})),0))</f>
        <v>0</v>
      </c>
      <c r="AC175" s="40"/>
    </row>
    <row r="176" spans="1:29">
      <c r="A176" s="234" t="s">
        <v>267</v>
      </c>
      <c r="B176" s="149" t="s">
        <v>8</v>
      </c>
      <c r="C176" s="221" t="s">
        <v>39</v>
      </c>
      <c r="D176" s="222"/>
      <c r="E176" s="223"/>
      <c r="F176" s="222">
        <v>47</v>
      </c>
      <c r="G176" s="222">
        <v>45</v>
      </c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4">
        <v>45</v>
      </c>
      <c r="W176" s="223"/>
      <c r="X176" s="225"/>
      <c r="Y176" s="226">
        <f>COUNT(D176:W176)</f>
        <v>3</v>
      </c>
      <c r="Z176" s="274">
        <f>IF(Y176=0,0,AVERAGE(D176:W176))</f>
        <v>45.666666666666664</v>
      </c>
      <c r="AA176" s="274">
        <f>IF(Y176=0,0,IF(Y176&gt;7,AVERAGE(LARGE(D176:W176,{1,2,3,4,5,6,7,8})),0))</f>
        <v>0</v>
      </c>
      <c r="AB176" s="157">
        <f>IF(Y176=0,0,IF(Y176&gt;7,SUM(LARGE(D176:W176,{1,2,3,4,5,6,7,8})),0))</f>
        <v>0</v>
      </c>
      <c r="AC176" s="40"/>
    </row>
    <row r="177" spans="1:29">
      <c r="A177" s="234" t="s">
        <v>386</v>
      </c>
      <c r="B177" s="149" t="s">
        <v>8</v>
      </c>
      <c r="C177" s="221" t="s">
        <v>39</v>
      </c>
      <c r="D177" s="222">
        <v>31</v>
      </c>
      <c r="E177" s="223"/>
      <c r="F177" s="222">
        <v>43</v>
      </c>
      <c r="G177" s="222">
        <v>39</v>
      </c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4"/>
      <c r="W177" s="223"/>
      <c r="X177" s="227"/>
      <c r="Y177" s="226">
        <f>COUNT(D177:W177)</f>
        <v>3</v>
      </c>
      <c r="Z177" s="274">
        <f>IF(Y177=0,0,AVERAGE(D177:W177))</f>
        <v>37.666666666666664</v>
      </c>
      <c r="AA177" s="274">
        <f>IF(Y177=0,0,IF(Y177&gt;7,AVERAGE(LARGE(D177:W177,{1,2,3,4,5,6,7,8})),0))</f>
        <v>0</v>
      </c>
      <c r="AB177" s="157">
        <f>IF(Y177=0,0,IF(Y177&gt;7,SUM(LARGE(D177:W177,{1,2,3,4,5,6,7,8})),0))</f>
        <v>0</v>
      </c>
      <c r="AC177" s="40"/>
    </row>
    <row r="178" spans="1:29">
      <c r="A178" s="234" t="s">
        <v>145</v>
      </c>
      <c r="B178" s="149" t="s">
        <v>8</v>
      </c>
      <c r="C178" s="221" t="s">
        <v>39</v>
      </c>
      <c r="D178" s="222"/>
      <c r="E178" s="223"/>
      <c r="F178" s="222">
        <v>28</v>
      </c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4">
        <v>29</v>
      </c>
      <c r="W178" s="223"/>
      <c r="X178" s="225"/>
      <c r="Y178" s="226">
        <f>COUNT(D178:W178)</f>
        <v>2</v>
      </c>
      <c r="Z178" s="274">
        <f>IF(Y178=0,0,AVERAGE(D178:W178))</f>
        <v>28.5</v>
      </c>
      <c r="AA178" s="274">
        <f>IF(Y178=0,0,IF(Y178&gt;7,AVERAGE(LARGE(D178:W178,{1,2,3,4,5,6,7,8})),0))</f>
        <v>0</v>
      </c>
      <c r="AB178" s="157">
        <f>IF(Y178=0,0,IF(Y178&gt;7,SUM(LARGE(D178:W178,{1,2,3,4,5,6,7,8})),0))</f>
        <v>0</v>
      </c>
      <c r="AC178" s="40"/>
    </row>
    <row r="179" spans="1:29">
      <c r="A179" s="234" t="s">
        <v>279</v>
      </c>
      <c r="B179" s="149" t="s">
        <v>8</v>
      </c>
      <c r="C179" s="221" t="s">
        <v>39</v>
      </c>
      <c r="D179" s="222"/>
      <c r="E179" s="223"/>
      <c r="F179" s="222">
        <v>43</v>
      </c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4"/>
      <c r="W179" s="223"/>
      <c r="X179" s="225"/>
      <c r="Y179" s="226">
        <f>COUNT(D179:W179)</f>
        <v>1</v>
      </c>
      <c r="Z179" s="274">
        <f>IF(Y179=0,0,AVERAGE(D179:W179))</f>
        <v>43</v>
      </c>
      <c r="AA179" s="274">
        <f>IF(Y179=0,0,IF(Y179&gt;7,AVERAGE(LARGE(D179:W179,{1,2,3,4,5,6,7,8})),0))</f>
        <v>0</v>
      </c>
      <c r="AB179" s="157">
        <f>IF(Y179=0,0,IF(Y179&gt;7,SUM(LARGE(D179:W179,{1,2,3,4,5,6,7,8})),0))</f>
        <v>0</v>
      </c>
      <c r="AC179" s="40"/>
    </row>
    <row r="180" spans="1:29">
      <c r="A180" s="234" t="s">
        <v>340</v>
      </c>
      <c r="B180" s="149" t="s">
        <v>8</v>
      </c>
      <c r="C180" s="221" t="s">
        <v>39</v>
      </c>
      <c r="D180" s="222"/>
      <c r="E180" s="223"/>
      <c r="F180" s="222"/>
      <c r="G180" s="222"/>
      <c r="H180" s="222"/>
      <c r="I180" s="222">
        <v>38</v>
      </c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4"/>
      <c r="W180" s="223"/>
      <c r="X180" s="225"/>
      <c r="Y180" s="226">
        <f>COUNT(D180:W180)</f>
        <v>1</v>
      </c>
      <c r="Z180" s="274">
        <f>IF(Y180=0,0,AVERAGE(D180:W180))</f>
        <v>38</v>
      </c>
      <c r="AA180" s="274">
        <f>IF(Y180=0,0,IF(Y180&gt;7,AVERAGE(LARGE(D180:W180,{1,2,3,4,5,6,7,8})),0))</f>
        <v>0</v>
      </c>
      <c r="AB180" s="157">
        <f>IF(Y180=0,0,IF(Y180&gt;7,SUM(LARGE(D180:W180,{1,2,3,4,5,6,7,8})),0))</f>
        <v>0</v>
      </c>
      <c r="AC180" s="40"/>
    </row>
    <row r="181" spans="1:29">
      <c r="A181" s="234" t="s">
        <v>458</v>
      </c>
      <c r="B181" s="149" t="s">
        <v>4</v>
      </c>
      <c r="C181" s="221" t="s">
        <v>39</v>
      </c>
      <c r="D181" s="222"/>
      <c r="E181" s="223">
        <v>40</v>
      </c>
      <c r="F181" s="222">
        <v>34</v>
      </c>
      <c r="G181" s="222">
        <v>38</v>
      </c>
      <c r="H181" s="222">
        <v>32</v>
      </c>
      <c r="I181" s="222">
        <v>41</v>
      </c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4">
        <v>39</v>
      </c>
      <c r="W181" s="223">
        <v>42</v>
      </c>
      <c r="X181" s="225"/>
      <c r="Y181" s="226">
        <f>COUNT(D181:W181)</f>
        <v>7</v>
      </c>
      <c r="Z181" s="274">
        <f>IF(Y181=0,0,AVERAGE(D181:W181))</f>
        <v>38</v>
      </c>
      <c r="AA181" s="274">
        <f>IF(Y181=0,0,IF(Y181&gt;7,AVERAGE(LARGE(D181:W181,{1,2,3,4,5,6,7,8})),0))</f>
        <v>0</v>
      </c>
      <c r="AB181" s="157">
        <f>IF(Y181=0,0,IF(Y181&gt;7,SUM(LARGE(D181:W181,{1,2,3,4,5,6,7,8})),0))</f>
        <v>0</v>
      </c>
      <c r="AC181" s="40"/>
    </row>
    <row r="182" spans="1:29">
      <c r="A182" s="234" t="s">
        <v>368</v>
      </c>
      <c r="B182" s="149" t="s">
        <v>4</v>
      </c>
      <c r="C182" s="221" t="s">
        <v>39</v>
      </c>
      <c r="D182" s="222"/>
      <c r="E182" s="223">
        <v>36</v>
      </c>
      <c r="F182" s="222">
        <v>37</v>
      </c>
      <c r="G182" s="222">
        <v>31</v>
      </c>
      <c r="H182" s="222">
        <v>44</v>
      </c>
      <c r="I182" s="222">
        <v>37</v>
      </c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4">
        <v>42</v>
      </c>
      <c r="W182" s="246">
        <v>37</v>
      </c>
      <c r="X182" s="225"/>
      <c r="Y182" s="226">
        <f>COUNT(D182:W182)</f>
        <v>7</v>
      </c>
      <c r="Z182" s="274">
        <f>IF(Y182=0,0,AVERAGE(D182:W182))</f>
        <v>37.714285714285715</v>
      </c>
      <c r="AA182" s="274">
        <f>IF(Y182=0,0,IF(Y182&gt;7,AVERAGE(LARGE(D182:W182,{1,2,3,4,5,6,7,8})),0))</f>
        <v>0</v>
      </c>
      <c r="AB182" s="157">
        <f>IF(Y182=0,0,IF(Y182&gt;7,SUM(LARGE(D182:W182,{1,2,3,4,5,6,7,8})),0))</f>
        <v>0</v>
      </c>
      <c r="AC182" s="40"/>
    </row>
    <row r="183" spans="1:29">
      <c r="A183" s="252" t="s">
        <v>263</v>
      </c>
      <c r="B183" s="246" t="s">
        <v>4</v>
      </c>
      <c r="C183" s="247" t="s">
        <v>39</v>
      </c>
      <c r="D183" s="223"/>
      <c r="E183" s="223">
        <v>31</v>
      </c>
      <c r="F183" s="223">
        <v>33</v>
      </c>
      <c r="G183" s="223">
        <v>33</v>
      </c>
      <c r="H183" s="223">
        <v>43</v>
      </c>
      <c r="I183" s="223">
        <v>34</v>
      </c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4">
        <v>43</v>
      </c>
      <c r="W183" s="223">
        <v>44</v>
      </c>
      <c r="X183" s="225"/>
      <c r="Y183" s="226">
        <f>COUNT(D183:W183)</f>
        <v>7</v>
      </c>
      <c r="Z183" s="274">
        <f>IF(Y183=0,0,AVERAGE(D183:W183))</f>
        <v>37.285714285714285</v>
      </c>
      <c r="AA183" s="274">
        <f>IF(Y183=0,0,IF(Y183&gt;7,AVERAGE(LARGE(D183:W183,{1,2,3,4,5,6,7,8})),0))</f>
        <v>0</v>
      </c>
      <c r="AB183" s="157">
        <f>IF(Y183=0,0,IF(Y183&gt;7,SUM(LARGE(D183:W183,{1,2,3,4,5,6,7,8})),0))</f>
        <v>0</v>
      </c>
      <c r="AC183" s="40"/>
    </row>
    <row r="184" spans="1:29">
      <c r="A184" s="234" t="s">
        <v>168</v>
      </c>
      <c r="B184" s="149" t="s">
        <v>4</v>
      </c>
      <c r="C184" s="221" t="s">
        <v>39</v>
      </c>
      <c r="D184" s="222">
        <v>42</v>
      </c>
      <c r="E184" s="223">
        <v>32</v>
      </c>
      <c r="F184" s="222">
        <v>40</v>
      </c>
      <c r="G184" s="222">
        <v>41</v>
      </c>
      <c r="H184" s="222">
        <v>41</v>
      </c>
      <c r="I184" s="222">
        <v>47</v>
      </c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4"/>
      <c r="W184" s="223"/>
      <c r="X184" s="244"/>
      <c r="Y184" s="226">
        <f>COUNT(D184:W184)</f>
        <v>6</v>
      </c>
      <c r="Z184" s="274">
        <f>IF(Y184=0,0,AVERAGE(D184:W184))</f>
        <v>40.5</v>
      </c>
      <c r="AA184" s="274">
        <f>IF(Y184=0,0,IF(Y184&gt;7,AVERAGE(LARGE(D184:W184,{1,2,3,4,5,6,7,8})),0))</f>
        <v>0</v>
      </c>
      <c r="AB184" s="157">
        <f>IF(Y184=0,0,IF(Y184&gt;7,SUM(LARGE(D184:W184,{1,2,3,4,5,6,7,8})),0))</f>
        <v>0</v>
      </c>
      <c r="AC184" s="40"/>
    </row>
    <row r="185" spans="1:29">
      <c r="A185" s="234" t="s">
        <v>492</v>
      </c>
      <c r="B185" s="149" t="s">
        <v>4</v>
      </c>
      <c r="C185" s="221" t="s">
        <v>39</v>
      </c>
      <c r="D185" s="222">
        <v>42</v>
      </c>
      <c r="E185" s="223">
        <v>44</v>
      </c>
      <c r="F185" s="222">
        <v>37</v>
      </c>
      <c r="G185" s="222">
        <v>39</v>
      </c>
      <c r="H185" s="222">
        <v>35</v>
      </c>
      <c r="I185" s="222">
        <v>38</v>
      </c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4"/>
      <c r="W185" s="223"/>
      <c r="X185" s="225"/>
      <c r="Y185" s="226">
        <f>COUNT(D185:W185)</f>
        <v>6</v>
      </c>
      <c r="Z185" s="274">
        <f>IF(Y185=0,0,AVERAGE(D185:W185))</f>
        <v>39.166666666666664</v>
      </c>
      <c r="AA185" s="274">
        <f>IF(Y185=0,0,IF(Y185&gt;7,AVERAGE(LARGE(D185:W185,{1,2,3,4,5,6,7,8})),0))</f>
        <v>0</v>
      </c>
      <c r="AB185" s="157">
        <f>IF(Y185=0,0,IF(Y185&gt;7,SUM(LARGE(D185:W185,{1,2,3,4,5,6,7,8})),0))</f>
        <v>0</v>
      </c>
      <c r="AC185" s="40"/>
    </row>
    <row r="186" spans="1:29">
      <c r="A186" s="234" t="s">
        <v>488</v>
      </c>
      <c r="B186" s="149" t="s">
        <v>4</v>
      </c>
      <c r="C186" s="221" t="s">
        <v>39</v>
      </c>
      <c r="D186" s="222">
        <v>38</v>
      </c>
      <c r="E186" s="223">
        <v>35</v>
      </c>
      <c r="F186" s="222">
        <v>34</v>
      </c>
      <c r="G186" s="222"/>
      <c r="H186" s="222">
        <v>38</v>
      </c>
      <c r="I186" s="222">
        <v>39</v>
      </c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4">
        <v>38</v>
      </c>
      <c r="W186" s="223"/>
      <c r="X186" s="225"/>
      <c r="Y186" s="226">
        <f>COUNT(D186:W186)</f>
        <v>6</v>
      </c>
      <c r="Z186" s="274">
        <f>IF(Y186=0,0,AVERAGE(D186:W186))</f>
        <v>37</v>
      </c>
      <c r="AA186" s="274">
        <f>IF(Y186=0,0,IF(Y186&gt;7,AVERAGE(LARGE(D186:W186,{1,2,3,4,5,6,7,8})),0))</f>
        <v>0</v>
      </c>
      <c r="AB186" s="157">
        <f>IF(Y186=0,0,IF(Y186&gt;7,SUM(LARGE(D186:W186,{1,2,3,4,5,6,7,8})),0))</f>
        <v>0</v>
      </c>
      <c r="AC186" s="40"/>
    </row>
    <row r="187" spans="1:29">
      <c r="A187" s="234" t="s">
        <v>505</v>
      </c>
      <c r="B187" s="149" t="s">
        <v>4</v>
      </c>
      <c r="C187" s="221" t="s">
        <v>39</v>
      </c>
      <c r="D187" s="222"/>
      <c r="E187" s="223">
        <v>44</v>
      </c>
      <c r="F187" s="222">
        <v>43</v>
      </c>
      <c r="G187" s="222">
        <v>36</v>
      </c>
      <c r="H187" s="222">
        <v>36</v>
      </c>
      <c r="I187" s="222">
        <v>37</v>
      </c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4"/>
      <c r="W187" s="223"/>
      <c r="X187" s="225"/>
      <c r="Y187" s="226">
        <f>COUNT(D187:W187)</f>
        <v>5</v>
      </c>
      <c r="Z187" s="274">
        <f>IF(Y187=0,0,AVERAGE(D187:W187))</f>
        <v>39.200000000000003</v>
      </c>
      <c r="AA187" s="274">
        <f>IF(Y187=0,0,IF(Y187&gt;7,AVERAGE(LARGE(D187:W187,{1,2,3,4,5,6,7,8})),0))</f>
        <v>0</v>
      </c>
      <c r="AB187" s="157">
        <f>IF(Y187=0,0,IF(Y187&gt;7,SUM(LARGE(D187:W187,{1,2,3,4,5,6,7,8})),0))</f>
        <v>0</v>
      </c>
      <c r="AC187" s="40"/>
    </row>
    <row r="188" spans="1:29">
      <c r="A188" s="234" t="s">
        <v>622</v>
      </c>
      <c r="B188" s="149" t="s">
        <v>4</v>
      </c>
      <c r="C188" s="221" t="s">
        <v>39</v>
      </c>
      <c r="D188" s="222"/>
      <c r="E188" s="223">
        <v>39</v>
      </c>
      <c r="F188" s="222">
        <v>38</v>
      </c>
      <c r="G188" s="222">
        <v>39</v>
      </c>
      <c r="H188" s="222">
        <v>37</v>
      </c>
      <c r="I188" s="222">
        <v>38</v>
      </c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8"/>
      <c r="U188" s="222"/>
      <c r="V188" s="224"/>
      <c r="W188" s="223"/>
      <c r="X188" s="225"/>
      <c r="Y188" s="226">
        <f>COUNT(D188:W188)</f>
        <v>5</v>
      </c>
      <c r="Z188" s="274">
        <f>IF(Y188=0,0,AVERAGE(D188:W188))</f>
        <v>38.200000000000003</v>
      </c>
      <c r="AA188" s="274">
        <f>IF(Y188=0,0,IF(Y188&gt;7,AVERAGE(LARGE(D188:W188,{1,2,3,4,5,6,7,8})),0))</f>
        <v>0</v>
      </c>
      <c r="AB188" s="157">
        <f>IF(Y188=0,0,IF(Y188&gt;7,SUM(LARGE(D188:W188,{1,2,3,4,5,6,7,8})),0))</f>
        <v>0</v>
      </c>
      <c r="AC188" s="40"/>
    </row>
    <row r="189" spans="1:29">
      <c r="A189" s="234" t="s">
        <v>620</v>
      </c>
      <c r="B189" s="149" t="s">
        <v>4</v>
      </c>
      <c r="C189" s="221" t="s">
        <v>39</v>
      </c>
      <c r="D189" s="222"/>
      <c r="E189" s="223">
        <v>31</v>
      </c>
      <c r="F189" s="222">
        <v>28</v>
      </c>
      <c r="G189" s="222">
        <v>42</v>
      </c>
      <c r="H189" s="222">
        <v>31</v>
      </c>
      <c r="I189" s="222">
        <v>37</v>
      </c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4"/>
      <c r="W189" s="223"/>
      <c r="X189" s="225"/>
      <c r="Y189" s="226">
        <f>COUNT(D189:W189)</f>
        <v>5</v>
      </c>
      <c r="Z189" s="274">
        <f>IF(Y189=0,0,AVERAGE(D189:W189))</f>
        <v>33.799999999999997</v>
      </c>
      <c r="AA189" s="274">
        <f>IF(Y189=0,0,IF(Y189&gt;7,AVERAGE(LARGE(D189:W189,{1,2,3,4,5,6,7,8})),0))</f>
        <v>0</v>
      </c>
      <c r="AB189" s="157">
        <f>IF(Y189=0,0,IF(Y189&gt;7,SUM(LARGE(D189:W189,{1,2,3,4,5,6,7,8})),0))</f>
        <v>0</v>
      </c>
      <c r="AC189" s="40"/>
    </row>
    <row r="190" spans="1:29">
      <c r="A190" s="234" t="s">
        <v>174</v>
      </c>
      <c r="B190" s="149" t="s">
        <v>4</v>
      </c>
      <c r="C190" s="221" t="s">
        <v>39</v>
      </c>
      <c r="D190" s="222">
        <v>21</v>
      </c>
      <c r="E190" s="223">
        <v>28</v>
      </c>
      <c r="F190" s="222">
        <v>37</v>
      </c>
      <c r="G190" s="222">
        <v>20</v>
      </c>
      <c r="H190" s="222">
        <v>23</v>
      </c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4"/>
      <c r="W190" s="223"/>
      <c r="X190" s="225"/>
      <c r="Y190" s="226">
        <f>COUNT(D190:W190)</f>
        <v>5</v>
      </c>
      <c r="Z190" s="274">
        <f>IF(Y190=0,0,AVERAGE(D190:W190))</f>
        <v>25.8</v>
      </c>
      <c r="AA190" s="274">
        <f>IF(Y190=0,0,IF(Y190&gt;7,AVERAGE(LARGE(D190:W190,{1,2,3,4,5,6,7,8})),0))</f>
        <v>0</v>
      </c>
      <c r="AB190" s="157">
        <f>IF(Y190=0,0,IF(Y190&gt;7,SUM(LARGE(D190:W190,{1,2,3,4,5,6,7,8})),0))</f>
        <v>0</v>
      </c>
      <c r="AC190" s="40"/>
    </row>
    <row r="191" spans="1:29">
      <c r="A191" s="234" t="s">
        <v>447</v>
      </c>
      <c r="B191" s="149" t="s">
        <v>4</v>
      </c>
      <c r="C191" s="221" t="s">
        <v>39</v>
      </c>
      <c r="D191" s="222"/>
      <c r="E191" s="223">
        <v>37</v>
      </c>
      <c r="F191" s="222">
        <v>40</v>
      </c>
      <c r="G191" s="222">
        <v>39</v>
      </c>
      <c r="H191" s="222">
        <v>44</v>
      </c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4"/>
      <c r="W191" s="223"/>
      <c r="X191" s="225"/>
      <c r="Y191" s="226">
        <f>COUNT(D191:W191)</f>
        <v>4</v>
      </c>
      <c r="Z191" s="274">
        <f>IF(Y191=0,0,AVERAGE(D191:W191))</f>
        <v>40</v>
      </c>
      <c r="AA191" s="274">
        <f>IF(Y191=0,0,IF(Y191&gt;7,AVERAGE(LARGE(D191:W191,{1,2,3,4,5,6,7,8})),0))</f>
        <v>0</v>
      </c>
      <c r="AB191" s="157">
        <f>IF(Y191=0,0,IF(Y191&gt;7,SUM(LARGE(D191:W191,{1,2,3,4,5,6,7,8})),0))</f>
        <v>0</v>
      </c>
      <c r="AC191" s="40"/>
    </row>
    <row r="192" spans="1:29">
      <c r="A192" s="234" t="s">
        <v>669</v>
      </c>
      <c r="B192" s="149" t="s">
        <v>4</v>
      </c>
      <c r="C192" s="221" t="s">
        <v>39</v>
      </c>
      <c r="D192" s="222"/>
      <c r="E192" s="223">
        <v>39</v>
      </c>
      <c r="F192" s="222">
        <v>35</v>
      </c>
      <c r="G192" s="222"/>
      <c r="H192" s="222"/>
      <c r="I192" s="222">
        <v>38</v>
      </c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8"/>
      <c r="U192" s="222"/>
      <c r="V192" s="224">
        <v>43</v>
      </c>
      <c r="W192" s="223"/>
      <c r="X192" s="225"/>
      <c r="Y192" s="226">
        <f>COUNT(D192:W192)</f>
        <v>4</v>
      </c>
      <c r="Z192" s="274">
        <f>IF(Y192=0,0,AVERAGE(D192:W192))</f>
        <v>38.75</v>
      </c>
      <c r="AA192" s="274">
        <f>IF(Y192=0,0,IF(Y192&gt;7,AVERAGE(LARGE(D192:W192,{1,2,3,4,5,6,7,8})),0))</f>
        <v>0</v>
      </c>
      <c r="AB192" s="157">
        <f>IF(Y192=0,0,IF(Y192&gt;7,SUM(LARGE(D192:W192,{1,2,3,4,5,6,7,8})),0))</f>
        <v>0</v>
      </c>
      <c r="AC192" s="40"/>
    </row>
    <row r="193" spans="1:29">
      <c r="A193" s="253" t="s">
        <v>515</v>
      </c>
      <c r="B193" s="225" t="s">
        <v>4</v>
      </c>
      <c r="C193" s="248" t="s">
        <v>39</v>
      </c>
      <c r="D193" s="225"/>
      <c r="E193" s="244"/>
      <c r="F193" s="225">
        <v>39</v>
      </c>
      <c r="G193" s="225">
        <v>42</v>
      </c>
      <c r="H193" s="225">
        <v>34</v>
      </c>
      <c r="I193" s="225"/>
      <c r="J193" s="225"/>
      <c r="K193" s="222"/>
      <c r="L193" s="225"/>
      <c r="M193" s="222"/>
      <c r="N193" s="225"/>
      <c r="O193" s="225"/>
      <c r="P193" s="225"/>
      <c r="Q193" s="225"/>
      <c r="R193" s="225"/>
      <c r="S193" s="225"/>
      <c r="T193" s="225"/>
      <c r="U193" s="225"/>
      <c r="V193" s="249">
        <v>31</v>
      </c>
      <c r="W193" s="244"/>
      <c r="X193" s="225"/>
      <c r="Y193" s="226">
        <f>COUNT(D193:W193)</f>
        <v>4</v>
      </c>
      <c r="Z193" s="274">
        <f>IF(Y193=0,0,AVERAGE(D193:W193))</f>
        <v>36.5</v>
      </c>
      <c r="AA193" s="274">
        <f>IF(Y193=0,0,IF(Y193&gt;7,AVERAGE(LARGE(D193:W193,{1,2,3,4,5,6,7,8})),0))</f>
        <v>0</v>
      </c>
      <c r="AB193" s="157">
        <f>IF(Y193=0,0,IF(Y193&gt;7,SUM(LARGE(D193:W193,{1,2,3,4,5,6,7,8})),0))</f>
        <v>0</v>
      </c>
      <c r="AC193" s="40"/>
    </row>
    <row r="194" spans="1:29">
      <c r="A194" s="234" t="s">
        <v>621</v>
      </c>
      <c r="B194" s="149" t="s">
        <v>4</v>
      </c>
      <c r="C194" s="221" t="s">
        <v>39</v>
      </c>
      <c r="D194" s="222"/>
      <c r="E194" s="223">
        <v>31</v>
      </c>
      <c r="F194" s="222"/>
      <c r="G194" s="222">
        <v>39</v>
      </c>
      <c r="H194" s="222">
        <v>35</v>
      </c>
      <c r="I194" s="222">
        <v>38</v>
      </c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4"/>
      <c r="W194" s="223"/>
      <c r="X194" s="225"/>
      <c r="Y194" s="226">
        <f>COUNT(D194:W194)</f>
        <v>4</v>
      </c>
      <c r="Z194" s="274">
        <f>IF(Y194=0,0,AVERAGE(D194:W194))</f>
        <v>35.75</v>
      </c>
      <c r="AA194" s="274">
        <f>IF(Y194=0,0,IF(Y194&gt;7,AVERAGE(LARGE(D194:W194,{1,2,3,4,5,6,7,8})),0))</f>
        <v>0</v>
      </c>
      <c r="AB194" s="157">
        <f>IF(Y194=0,0,IF(Y194&gt;7,SUM(LARGE(D194:W194,{1,2,3,4,5,6,7,8})),0))</f>
        <v>0</v>
      </c>
      <c r="AC194" s="40"/>
    </row>
    <row r="195" spans="1:29">
      <c r="A195" s="234" t="s">
        <v>349</v>
      </c>
      <c r="B195" s="149" t="s">
        <v>4</v>
      </c>
      <c r="C195" s="221" t="s">
        <v>39</v>
      </c>
      <c r="D195" s="222"/>
      <c r="E195" s="223">
        <v>34</v>
      </c>
      <c r="F195" s="222">
        <v>35</v>
      </c>
      <c r="G195" s="222">
        <v>27</v>
      </c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4">
        <v>34</v>
      </c>
      <c r="W195" s="223"/>
      <c r="X195" s="225"/>
      <c r="Y195" s="226">
        <f>COUNT(D195:W195)</f>
        <v>4</v>
      </c>
      <c r="Z195" s="274">
        <f>IF(Y195=0,0,AVERAGE(D195:W195))</f>
        <v>32.5</v>
      </c>
      <c r="AA195" s="274">
        <f>IF(Y195=0,0,IF(Y195&gt;7,AVERAGE(LARGE(D195:W195,{1,2,3,4,5,6,7,8})),0))</f>
        <v>0</v>
      </c>
      <c r="AB195" s="157">
        <f>IF(Y195=0,0,IF(Y195&gt;7,SUM(LARGE(D195:W195,{1,2,3,4,5,6,7,8})),0))</f>
        <v>0</v>
      </c>
      <c r="AC195" s="40"/>
    </row>
    <row r="196" spans="1:29">
      <c r="A196" s="234" t="s">
        <v>619</v>
      </c>
      <c r="B196" s="149" t="s">
        <v>4</v>
      </c>
      <c r="C196" s="221" t="s">
        <v>39</v>
      </c>
      <c r="D196" s="222"/>
      <c r="E196" s="223">
        <v>29</v>
      </c>
      <c r="F196" s="222">
        <v>30</v>
      </c>
      <c r="G196" s="222">
        <v>34</v>
      </c>
      <c r="H196" s="222">
        <v>26</v>
      </c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4"/>
      <c r="W196" s="223"/>
      <c r="X196" s="225"/>
      <c r="Y196" s="226">
        <f>COUNT(D196:W196)</f>
        <v>4</v>
      </c>
      <c r="Z196" s="274">
        <f>IF(Y196=0,0,AVERAGE(D196:W196))</f>
        <v>29.75</v>
      </c>
      <c r="AA196" s="274">
        <f>IF(Y196=0,0,IF(Y196&gt;7,AVERAGE(LARGE(D196:W196,{1,2,3,4,5,6,7,8})),0))</f>
        <v>0</v>
      </c>
      <c r="AB196" s="157">
        <f>IF(Y196=0,0,IF(Y196&gt;7,SUM(LARGE(D196:W196,{1,2,3,4,5,6,7,8})),0))</f>
        <v>0</v>
      </c>
      <c r="AC196" s="40"/>
    </row>
    <row r="197" spans="1:29">
      <c r="A197" s="234" t="s">
        <v>618</v>
      </c>
      <c r="B197" s="149" t="s">
        <v>4</v>
      </c>
      <c r="C197" s="221" t="s">
        <v>39</v>
      </c>
      <c r="D197" s="222"/>
      <c r="E197" s="223">
        <v>26</v>
      </c>
      <c r="F197" s="222">
        <v>18</v>
      </c>
      <c r="G197" s="222">
        <v>29</v>
      </c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4">
        <v>25</v>
      </c>
      <c r="W197" s="223"/>
      <c r="X197" s="225"/>
      <c r="Y197" s="226">
        <f>COUNT(D197:W197)</f>
        <v>4</v>
      </c>
      <c r="Z197" s="274">
        <f>IF(Y197=0,0,AVERAGE(D197:W197))</f>
        <v>24.5</v>
      </c>
      <c r="AA197" s="274">
        <f>IF(Y197=0,0,IF(Y197&gt;7,AVERAGE(LARGE(D197:W197,{1,2,3,4,5,6,7,8})),0))</f>
        <v>0</v>
      </c>
      <c r="AB197" s="157">
        <f>IF(Y197=0,0,IF(Y197&gt;7,SUM(LARGE(D197:W197,{1,2,3,4,5,6,7,8})),0))</f>
        <v>0</v>
      </c>
      <c r="AC197" s="40"/>
    </row>
    <row r="198" spans="1:29">
      <c r="A198" s="234" t="s">
        <v>472</v>
      </c>
      <c r="B198" s="149" t="s">
        <v>4</v>
      </c>
      <c r="C198" s="221" t="s">
        <v>39</v>
      </c>
      <c r="D198" s="222">
        <v>42</v>
      </c>
      <c r="E198" s="223">
        <v>42</v>
      </c>
      <c r="F198" s="222"/>
      <c r="G198" s="222"/>
      <c r="H198" s="222"/>
      <c r="I198" s="222">
        <v>40</v>
      </c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4"/>
      <c r="W198" s="223"/>
      <c r="X198" s="227"/>
      <c r="Y198" s="226">
        <f>COUNT(D198:W198)</f>
        <v>3</v>
      </c>
      <c r="Z198" s="274">
        <f>IF(Y198=0,0,AVERAGE(D198:W198))</f>
        <v>41.333333333333336</v>
      </c>
      <c r="AA198" s="274">
        <f>IF(Y198=0,0,IF(Y198&gt;7,AVERAGE(LARGE(D198:W198,{1,2,3,4,5,6,7,8})),0))</f>
        <v>0</v>
      </c>
      <c r="AB198" s="157">
        <f>IF(Y198=0,0,IF(Y198&gt;7,SUM(LARGE(D198:W198,{1,2,3,4,5,6,7,8})),0))</f>
        <v>0</v>
      </c>
      <c r="AC198" s="40"/>
    </row>
    <row r="199" spans="1:29">
      <c r="A199" s="234" t="s">
        <v>271</v>
      </c>
      <c r="B199" s="149" t="s">
        <v>4</v>
      </c>
      <c r="C199" s="221" t="s">
        <v>39</v>
      </c>
      <c r="D199" s="222">
        <v>32</v>
      </c>
      <c r="E199" s="223">
        <v>38</v>
      </c>
      <c r="F199" s="222"/>
      <c r="G199" s="222"/>
      <c r="H199" s="222"/>
      <c r="I199" s="222">
        <v>36</v>
      </c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4"/>
      <c r="W199" s="223"/>
      <c r="X199" s="225"/>
      <c r="Y199" s="226">
        <f>COUNT(D199:W199)</f>
        <v>3</v>
      </c>
      <c r="Z199" s="274">
        <f>IF(Y199=0,0,AVERAGE(D199:W199))</f>
        <v>35.333333333333336</v>
      </c>
      <c r="AA199" s="274">
        <f>IF(Y199=0,0,IF(Y199&gt;7,AVERAGE(LARGE(D199:W199,{1,2,3,4,5,6,7,8})),0))</f>
        <v>0</v>
      </c>
      <c r="AB199" s="157">
        <f>IF(Y199=0,0,IF(Y199&gt;7,SUM(LARGE(D199:W199,{1,2,3,4,5,6,7,8})),0))</f>
        <v>0</v>
      </c>
      <c r="AC199" s="40"/>
    </row>
    <row r="200" spans="1:29">
      <c r="A200" s="234" t="s">
        <v>173</v>
      </c>
      <c r="B200" s="149" t="s">
        <v>4</v>
      </c>
      <c r="C200" s="221" t="s">
        <v>39</v>
      </c>
      <c r="D200" s="222">
        <v>30</v>
      </c>
      <c r="E200" s="223">
        <v>37</v>
      </c>
      <c r="F200" s="222">
        <v>35</v>
      </c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4"/>
      <c r="W200" s="223"/>
      <c r="X200" s="225"/>
      <c r="Y200" s="226">
        <f>COUNT(D200:W200)</f>
        <v>3</v>
      </c>
      <c r="Z200" s="274">
        <f>IF(Y200=0,0,AVERAGE(D200:W200))</f>
        <v>34</v>
      </c>
      <c r="AA200" s="274">
        <f>IF(Y200=0,0,IF(Y200&gt;7,AVERAGE(LARGE(D200:W200,{1,2,3,4,5,6,7,8})),0))</f>
        <v>0</v>
      </c>
      <c r="AB200" s="157">
        <f>IF(Y200=0,0,IF(Y200&gt;7,SUM(LARGE(D200:W200,{1,2,3,4,5,6,7,8})),0))</f>
        <v>0</v>
      </c>
      <c r="AC200" s="40"/>
    </row>
    <row r="201" spans="1:29">
      <c r="A201" s="234" t="s">
        <v>542</v>
      </c>
      <c r="B201" s="149" t="s">
        <v>4</v>
      </c>
      <c r="C201" s="221" t="s">
        <v>39</v>
      </c>
      <c r="D201" s="222"/>
      <c r="E201" s="223"/>
      <c r="F201" s="222"/>
      <c r="G201" s="222">
        <v>30</v>
      </c>
      <c r="H201" s="222">
        <v>33</v>
      </c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4">
        <v>37</v>
      </c>
      <c r="W201" s="246"/>
      <c r="X201" s="225"/>
      <c r="Y201" s="226">
        <f>COUNT(D201:W201)</f>
        <v>3</v>
      </c>
      <c r="Z201" s="274">
        <f>IF(Y201=0,0,AVERAGE(D201:W201))</f>
        <v>33.333333333333336</v>
      </c>
      <c r="AA201" s="274">
        <f>IF(Y201=0,0,IF(Y201&gt;7,AVERAGE(LARGE(D201:W201,{1,2,3,4,5,6,7,8})),0))</f>
        <v>0</v>
      </c>
      <c r="AB201" s="157">
        <f>IF(Y201=0,0,IF(Y201&gt;7,SUM(LARGE(D201:W201,{1,2,3,4,5,6,7,8})),0))</f>
        <v>0</v>
      </c>
      <c r="AC201" s="40"/>
    </row>
    <row r="202" spans="1:29">
      <c r="A202" s="234" t="s">
        <v>623</v>
      </c>
      <c r="B202" s="149" t="s">
        <v>4</v>
      </c>
      <c r="C202" s="221" t="s">
        <v>39</v>
      </c>
      <c r="D202" s="222"/>
      <c r="E202" s="223">
        <v>33</v>
      </c>
      <c r="F202" s="222">
        <v>36</v>
      </c>
      <c r="G202" s="222">
        <v>30</v>
      </c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4"/>
      <c r="W202" s="223"/>
      <c r="X202" s="225"/>
      <c r="Y202" s="226">
        <f>COUNT(D202:W202)</f>
        <v>3</v>
      </c>
      <c r="Z202" s="274">
        <f>IF(Y202=0,0,AVERAGE(D202:W202))</f>
        <v>33</v>
      </c>
      <c r="AA202" s="274">
        <f>IF(Y202=0,0,IF(Y202&gt;7,AVERAGE(LARGE(D202:W202,{1,2,3,4,5,6,7,8})),0))</f>
        <v>0</v>
      </c>
      <c r="AB202" s="157">
        <f>IF(Y202=0,0,IF(Y202&gt;7,SUM(LARGE(D202:W202,{1,2,3,4,5,6,7,8})),0))</f>
        <v>0</v>
      </c>
      <c r="AC202" s="40"/>
    </row>
    <row r="203" spans="1:29">
      <c r="A203" s="234" t="s">
        <v>324</v>
      </c>
      <c r="B203" s="149" t="s">
        <v>4</v>
      </c>
      <c r="C203" s="221" t="s">
        <v>39</v>
      </c>
      <c r="D203" s="222"/>
      <c r="E203" s="223">
        <v>24</v>
      </c>
      <c r="F203" s="222">
        <v>28</v>
      </c>
      <c r="G203" s="222">
        <v>25</v>
      </c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4"/>
      <c r="W203" s="223"/>
      <c r="X203" s="225"/>
      <c r="Y203" s="226">
        <f>COUNT(D203:W203)</f>
        <v>3</v>
      </c>
      <c r="Z203" s="274">
        <f>IF(Y203=0,0,AVERAGE(D203:W203))</f>
        <v>25.666666666666668</v>
      </c>
      <c r="AA203" s="274">
        <f>IF(Y203=0,0,IF(Y203&gt;7,AVERAGE(LARGE(D203:W203,{1,2,3,4,5,6,7,8})),0))</f>
        <v>0</v>
      </c>
      <c r="AB203" s="157">
        <f>IF(Y203=0,0,IF(Y203&gt;7,SUM(LARGE(D203:W203,{1,2,3,4,5,6,7,8})),0))</f>
        <v>0</v>
      </c>
      <c r="AC203" s="40"/>
    </row>
    <row r="204" spans="1:29">
      <c r="A204" s="234" t="s">
        <v>283</v>
      </c>
      <c r="B204" s="149" t="s">
        <v>4</v>
      </c>
      <c r="C204" s="221" t="s">
        <v>39</v>
      </c>
      <c r="D204" s="222"/>
      <c r="E204" s="223">
        <v>45</v>
      </c>
      <c r="F204" s="222"/>
      <c r="G204" s="222">
        <v>45</v>
      </c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4"/>
      <c r="W204" s="223"/>
      <c r="X204" s="225"/>
      <c r="Y204" s="226">
        <f>COUNT(D204:W204)</f>
        <v>2</v>
      </c>
      <c r="Z204" s="274">
        <f>IF(Y204=0,0,AVERAGE(D204:W204))</f>
        <v>45</v>
      </c>
      <c r="AA204" s="274">
        <f>IF(Y204=0,0,IF(Y204&gt;7,AVERAGE(LARGE(D204:W204,{1,2,3,4,5,6,7,8})),0))</f>
        <v>0</v>
      </c>
      <c r="AB204" s="157">
        <f>IF(Y204=0,0,IF(Y204&gt;7,SUM(LARGE(D204:W204,{1,2,3,4,5,6,7,8})),0))</f>
        <v>0</v>
      </c>
      <c r="AC204" s="40"/>
    </row>
    <row r="205" spans="1:29">
      <c r="A205" s="234" t="s">
        <v>475</v>
      </c>
      <c r="B205" s="149" t="s">
        <v>4</v>
      </c>
      <c r="C205" s="221" t="s">
        <v>39</v>
      </c>
      <c r="D205" s="222"/>
      <c r="E205" s="223">
        <v>37</v>
      </c>
      <c r="F205" s="222">
        <v>30</v>
      </c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4"/>
      <c r="W205" s="223"/>
      <c r="X205" s="225"/>
      <c r="Y205" s="226">
        <f>COUNT(D205:W205)</f>
        <v>2</v>
      </c>
      <c r="Z205" s="274">
        <f>IF(Y205=0,0,AVERAGE(D205:W205))</f>
        <v>33.5</v>
      </c>
      <c r="AA205" s="274">
        <f>IF(Y205=0,0,IF(Y205&gt;7,AVERAGE(LARGE(D205:W205,{1,2,3,4,5,6,7,8})),0))</f>
        <v>0</v>
      </c>
      <c r="AB205" s="157">
        <f>IF(Y205=0,0,IF(Y205&gt;7,SUM(LARGE(D205:W205,{1,2,3,4,5,6,7,8})),0))</f>
        <v>0</v>
      </c>
      <c r="AC205" s="40"/>
    </row>
    <row r="206" spans="1:29">
      <c r="A206" s="234" t="s">
        <v>650</v>
      </c>
      <c r="B206" s="149" t="s">
        <v>4</v>
      </c>
      <c r="C206" s="221" t="s">
        <v>39</v>
      </c>
      <c r="D206" s="222"/>
      <c r="E206" s="223"/>
      <c r="F206" s="222">
        <v>25</v>
      </c>
      <c r="G206" s="222"/>
      <c r="H206" s="222"/>
      <c r="I206" s="222">
        <v>33</v>
      </c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4"/>
      <c r="W206" s="223"/>
      <c r="X206" s="225"/>
      <c r="Y206" s="226">
        <f>COUNT(D206:W206)</f>
        <v>2</v>
      </c>
      <c r="Z206" s="274">
        <f>IF(Y206=0,0,AVERAGE(D206:W206))</f>
        <v>29</v>
      </c>
      <c r="AA206" s="274">
        <f>IF(Y206=0,0,IF(Y206&gt;7,AVERAGE(LARGE(D206:W206,{1,2,3,4,5,6,7,8})),0))</f>
        <v>0</v>
      </c>
      <c r="AB206" s="157">
        <f>IF(Y206=0,0,IF(Y206&gt;7,SUM(LARGE(D206:W206,{1,2,3,4,5,6,7,8})),0))</f>
        <v>0</v>
      </c>
      <c r="AC206" s="40"/>
    </row>
    <row r="207" spans="1:29">
      <c r="A207" s="234" t="s">
        <v>643</v>
      </c>
      <c r="B207" s="149" t="s">
        <v>4</v>
      </c>
      <c r="C207" s="221" t="s">
        <v>39</v>
      </c>
      <c r="D207" s="222"/>
      <c r="E207" s="223"/>
      <c r="F207" s="222">
        <v>21</v>
      </c>
      <c r="G207" s="222">
        <v>31</v>
      </c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4"/>
      <c r="W207" s="223"/>
      <c r="X207" s="225"/>
      <c r="Y207" s="226">
        <f>COUNT(D207:W207)</f>
        <v>2</v>
      </c>
      <c r="Z207" s="274">
        <f>IF(Y207=0,0,AVERAGE(D207:W207))</f>
        <v>26</v>
      </c>
      <c r="AA207" s="274">
        <f>IF(Y207=0,0,IF(Y207&gt;7,AVERAGE(LARGE(D207:W207,{1,2,3,4,5,6,7,8})),0))</f>
        <v>0</v>
      </c>
      <c r="AB207" s="157">
        <f>IF(Y207=0,0,IF(Y207&gt;7,SUM(LARGE(D207:W207,{1,2,3,4,5,6,7,8})),0))</f>
        <v>0</v>
      </c>
      <c r="AC207" s="40"/>
    </row>
    <row r="208" spans="1:29">
      <c r="A208" s="234" t="s">
        <v>186</v>
      </c>
      <c r="B208" s="149" t="s">
        <v>4</v>
      </c>
      <c r="C208" s="221" t="s">
        <v>39</v>
      </c>
      <c r="D208" s="222"/>
      <c r="E208" s="223">
        <v>19</v>
      </c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4">
        <v>24</v>
      </c>
      <c r="W208" s="223"/>
      <c r="X208" s="225"/>
      <c r="Y208" s="226">
        <f>COUNT(D208:W208)</f>
        <v>2</v>
      </c>
      <c r="Z208" s="274">
        <f>IF(Y208=0,0,AVERAGE(D208:W208))</f>
        <v>21.5</v>
      </c>
      <c r="AA208" s="274">
        <f>IF(Y208=0,0,IF(Y208&gt;7,AVERAGE(LARGE(D208:W208,{1,2,3,4,5,6,7,8})),0))</f>
        <v>0</v>
      </c>
      <c r="AB208" s="157">
        <f>IF(Y208=0,0,IF(Y208&gt;7,SUM(LARGE(D208:W208,{1,2,3,4,5,6,7,8})),0))</f>
        <v>0</v>
      </c>
      <c r="AC208" s="40"/>
    </row>
    <row r="209" spans="1:29">
      <c r="A209" s="234" t="s">
        <v>326</v>
      </c>
      <c r="B209" s="149" t="s">
        <v>4</v>
      </c>
      <c r="C209" s="243" t="s">
        <v>39</v>
      </c>
      <c r="D209" s="222"/>
      <c r="E209" s="223"/>
      <c r="F209" s="222"/>
      <c r="G209" s="222"/>
      <c r="H209" s="222"/>
      <c r="I209" s="222">
        <v>41</v>
      </c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4"/>
      <c r="W209" s="223"/>
      <c r="X209" s="225"/>
      <c r="Y209" s="226">
        <f>COUNT(D209:W209)</f>
        <v>1</v>
      </c>
      <c r="Z209" s="274">
        <f>IF(Y209=0,0,AVERAGE(D209:W209))</f>
        <v>41</v>
      </c>
      <c r="AA209" s="274">
        <f>IF(Y209=0,0,IF(Y209&gt;7,AVERAGE(LARGE(D209:W209,{1,2,3,4,5,6,7,8})),0))</f>
        <v>0</v>
      </c>
      <c r="AB209" s="157">
        <f>IF(Y209=0,0,IF(Y209&gt;7,SUM(LARGE(D209:W209,{1,2,3,4,5,6,7,8})),0))</f>
        <v>0</v>
      </c>
      <c r="AC209" s="40"/>
    </row>
    <row r="210" spans="1:29">
      <c r="A210" s="234" t="s">
        <v>274</v>
      </c>
      <c r="B210" s="149" t="s">
        <v>4</v>
      </c>
      <c r="C210" s="243" t="s">
        <v>39</v>
      </c>
      <c r="D210" s="222"/>
      <c r="E210" s="223">
        <v>40</v>
      </c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4"/>
      <c r="W210" s="223"/>
      <c r="X210" s="225"/>
      <c r="Y210" s="226">
        <f>COUNT(D210:W210)</f>
        <v>1</v>
      </c>
      <c r="Z210" s="274">
        <f>IF(Y210=0,0,AVERAGE(D210:W210))</f>
        <v>40</v>
      </c>
      <c r="AA210" s="274">
        <f>IF(Y210=0,0,IF(Y210&gt;7,AVERAGE(LARGE(D210:W210,{1,2,3,4,5,6,7,8})),0))</f>
        <v>0</v>
      </c>
      <c r="AB210" s="157">
        <f>IF(Y210=0,0,IF(Y210&gt;7,SUM(LARGE(D210:W210,{1,2,3,4,5,6,7,8})),0))</f>
        <v>0</v>
      </c>
      <c r="AC210" s="40"/>
    </row>
    <row r="211" spans="1:29">
      <c r="A211" s="234" t="s">
        <v>272</v>
      </c>
      <c r="B211" s="149" t="s">
        <v>4</v>
      </c>
      <c r="C211" s="221" t="s">
        <v>39</v>
      </c>
      <c r="D211" s="222">
        <v>36</v>
      </c>
      <c r="E211" s="223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4"/>
      <c r="W211" s="223"/>
      <c r="X211" s="225"/>
      <c r="Y211" s="226">
        <f>COUNT(D211:W211)</f>
        <v>1</v>
      </c>
      <c r="Z211" s="274">
        <f>IF(Y211=0,0,AVERAGE(D211:W211))</f>
        <v>36</v>
      </c>
      <c r="AA211" s="274">
        <f>IF(Y211=0,0,IF(Y211&gt;7,AVERAGE(LARGE(D211:W211,{1,2,3,4,5,6,7,8})),0))</f>
        <v>0</v>
      </c>
      <c r="AB211" s="157">
        <f>IF(Y211=0,0,IF(Y211&gt;7,SUM(LARGE(D211:W211,{1,2,3,4,5,6,7,8})),0))</f>
        <v>0</v>
      </c>
      <c r="AC211" s="40"/>
    </row>
    <row r="212" spans="1:29">
      <c r="A212" s="234" t="s">
        <v>359</v>
      </c>
      <c r="B212" s="149" t="s">
        <v>4</v>
      </c>
      <c r="C212" s="221" t="s">
        <v>39</v>
      </c>
      <c r="D212" s="222"/>
      <c r="E212" s="223"/>
      <c r="F212" s="222">
        <v>32</v>
      </c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4"/>
      <c r="W212" s="223"/>
      <c r="X212" s="225"/>
      <c r="Y212" s="226">
        <f>COUNT(D212:W212)</f>
        <v>1</v>
      </c>
      <c r="Z212" s="274">
        <f>IF(Y212=0,0,AVERAGE(D212:W212))</f>
        <v>32</v>
      </c>
      <c r="AA212" s="274">
        <f>IF(Y212=0,0,IF(Y212&gt;7,AVERAGE(LARGE(D212:W212,{1,2,3,4,5,6,7,8})),0))</f>
        <v>0</v>
      </c>
      <c r="AB212" s="157">
        <f>IF(Y212=0,0,IF(Y212&gt;7,SUM(LARGE(D212:W212,{1,2,3,4,5,6,7,8})),0))</f>
        <v>0</v>
      </c>
      <c r="AC212" s="40"/>
    </row>
    <row r="213" spans="1:29">
      <c r="A213" s="234" t="s">
        <v>393</v>
      </c>
      <c r="B213" s="149" t="s">
        <v>4</v>
      </c>
      <c r="C213" s="221" t="s">
        <v>39</v>
      </c>
      <c r="D213" s="222"/>
      <c r="E213" s="223"/>
      <c r="F213" s="222">
        <v>32</v>
      </c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4"/>
      <c r="W213" s="223"/>
      <c r="X213" s="225"/>
      <c r="Y213" s="226">
        <f>COUNT(D213:W213)</f>
        <v>1</v>
      </c>
      <c r="Z213" s="274">
        <f>IF(Y213=0,0,AVERAGE(D213:W213))</f>
        <v>32</v>
      </c>
      <c r="AA213" s="274">
        <f>IF(Y213=0,0,IF(Y213&gt;7,AVERAGE(LARGE(D213:W213,{1,2,3,4,5,6,7,8})),0))</f>
        <v>0</v>
      </c>
      <c r="AB213" s="157">
        <f>IF(Y213=0,0,IF(Y213&gt;7,SUM(LARGE(D213:W213,{1,2,3,4,5,6,7,8})),0))</f>
        <v>0</v>
      </c>
      <c r="AC213" s="40"/>
    </row>
    <row r="214" spans="1:29">
      <c r="A214" s="234" t="s">
        <v>630</v>
      </c>
      <c r="B214" s="149" t="s">
        <v>4</v>
      </c>
      <c r="C214" s="221" t="s">
        <v>39</v>
      </c>
      <c r="D214" s="222"/>
      <c r="E214" s="223">
        <v>30</v>
      </c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4"/>
      <c r="W214" s="223"/>
      <c r="X214" s="225"/>
      <c r="Y214" s="226">
        <f>COUNT(D214:W214)</f>
        <v>1</v>
      </c>
      <c r="Z214" s="274">
        <f>IF(Y214=0,0,AVERAGE(D214:W214))</f>
        <v>30</v>
      </c>
      <c r="AA214" s="274">
        <f>IF(Y214=0,0,IF(Y214&gt;7,AVERAGE(LARGE(D214:W214,{1,2,3,4,5,6,7,8})),0))</f>
        <v>0</v>
      </c>
      <c r="AB214" s="157">
        <f>IF(Y214=0,0,IF(Y214&gt;7,SUM(LARGE(D214:W214,{1,2,3,4,5,6,7,8})),0))</f>
        <v>0</v>
      </c>
      <c r="AC214" s="40"/>
    </row>
    <row r="215" spans="1:29" ht="15.75" thickBot="1">
      <c r="A215" s="235" t="s">
        <v>301</v>
      </c>
      <c r="B215" s="163" t="s">
        <v>4</v>
      </c>
      <c r="C215" s="164" t="s">
        <v>39</v>
      </c>
      <c r="D215" s="236"/>
      <c r="E215" s="237"/>
      <c r="F215" s="236"/>
      <c r="G215" s="236">
        <v>26</v>
      </c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9"/>
      <c r="W215" s="237"/>
      <c r="X215" s="240"/>
      <c r="Y215" s="241">
        <f>COUNT(D215:W215)</f>
        <v>1</v>
      </c>
      <c r="Z215" s="275">
        <f>IF(Y215=0,0,AVERAGE(D215:W215))</f>
        <v>26</v>
      </c>
      <c r="AA215" s="275">
        <f>IF(Y215=0,0,IF(Y215&gt;7,AVERAGE(LARGE(D215:W215,{1,2,3,4,5,6,7,8})),0))</f>
        <v>0</v>
      </c>
      <c r="AB215" s="242">
        <f>IF(Y215=0,0,IF(Y215&gt;7,SUM(LARGE(D215:W215,{1,2,3,4,5,6,7,8})),0))</f>
        <v>0</v>
      </c>
      <c r="AC215" s="40"/>
    </row>
    <row r="216" spans="1:29" ht="15.75" thickBot="1">
      <c r="A216" s="281"/>
      <c r="B216" s="282"/>
      <c r="C216" s="283"/>
      <c r="D216" s="284"/>
      <c r="E216" s="285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6"/>
      <c r="W216" s="285"/>
      <c r="X216" s="287"/>
      <c r="Y216" s="288"/>
      <c r="Z216" s="289"/>
      <c r="AA216" s="289"/>
      <c r="AB216" s="289"/>
      <c r="AC216" s="40"/>
    </row>
    <row r="217" spans="1:29">
      <c r="A217" s="229" t="s">
        <v>506</v>
      </c>
      <c r="B217" s="139" t="s">
        <v>10</v>
      </c>
      <c r="C217" s="140" t="s">
        <v>40</v>
      </c>
      <c r="D217" s="230">
        <v>33</v>
      </c>
      <c r="E217" s="231">
        <v>38</v>
      </c>
      <c r="F217" s="230"/>
      <c r="G217" s="230">
        <v>37</v>
      </c>
      <c r="H217" s="230">
        <v>47</v>
      </c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2">
        <v>44</v>
      </c>
      <c r="W217" s="231"/>
      <c r="X217" s="233"/>
      <c r="Y217" s="143">
        <f>COUNT(D217:W217)</f>
        <v>5</v>
      </c>
      <c r="Z217" s="144">
        <f>IF(Y217=0,0,AVERAGE(D217:W217))</f>
        <v>39.799999999999997</v>
      </c>
      <c r="AA217" s="144">
        <f>IF(Y217=0,0,IF(Y217&gt;7,AVERAGE(LARGE(D217:W217,{1,2,3,4,5,6,7,8})),0))</f>
        <v>0</v>
      </c>
      <c r="AB217" s="146">
        <f>IF(Y217=0,0,IF(Y217&gt;7,SUM(LARGE(D217:W217,{1,2,3,4,5,6,7,8})),0))</f>
        <v>0</v>
      </c>
      <c r="AC217" s="40"/>
    </row>
    <row r="218" spans="1:29">
      <c r="A218" s="253" t="s">
        <v>486</v>
      </c>
      <c r="B218" s="225" t="s">
        <v>10</v>
      </c>
      <c r="C218" s="221" t="s">
        <v>40</v>
      </c>
      <c r="D218" s="222">
        <v>38</v>
      </c>
      <c r="E218" s="223">
        <v>37</v>
      </c>
      <c r="F218" s="222">
        <v>37</v>
      </c>
      <c r="G218" s="222">
        <v>29</v>
      </c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4"/>
      <c r="W218" s="223"/>
      <c r="X218" s="225"/>
      <c r="Y218" s="226">
        <f>COUNT(D218:W218)</f>
        <v>4</v>
      </c>
      <c r="Z218" s="274">
        <f>IF(Y218=0,0,AVERAGE(D218:W218))</f>
        <v>35.25</v>
      </c>
      <c r="AA218" s="274">
        <f>IF(Y218=0,0,IF(Y218&gt;7,AVERAGE(LARGE(D218:W218,{1,2,3,4,5,6,7,8})),0))</f>
        <v>0</v>
      </c>
      <c r="AB218" s="157">
        <f>IF(Y218=0,0,IF(Y218&gt;7,SUM(LARGE(D218:W218,{1,2,3,4,5,6,7,8})),0))</f>
        <v>0</v>
      </c>
      <c r="AC218" s="40"/>
    </row>
    <row r="219" spans="1:29">
      <c r="A219" s="234" t="s">
        <v>197</v>
      </c>
      <c r="B219" s="149" t="s">
        <v>10</v>
      </c>
      <c r="C219" s="221" t="s">
        <v>40</v>
      </c>
      <c r="D219" s="222">
        <v>36</v>
      </c>
      <c r="E219" s="223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4"/>
      <c r="W219" s="223"/>
      <c r="X219" s="225"/>
      <c r="Y219" s="226">
        <f>COUNT(D219:W219)</f>
        <v>1</v>
      </c>
      <c r="Z219" s="274">
        <f>IF(Y219=0,0,AVERAGE(D219:W219))</f>
        <v>36</v>
      </c>
      <c r="AA219" s="274">
        <f>IF(Y219=0,0,IF(Y219&gt;7,AVERAGE(LARGE(D219:W219,{1,2,3,4,5,6,7,8})),0))</f>
        <v>0</v>
      </c>
      <c r="AB219" s="157">
        <f>IF(Y219=0,0,IF(Y219&gt;7,SUM(LARGE(D219:W219,{1,2,3,4,5,6,7,8})),0))</f>
        <v>0</v>
      </c>
      <c r="AC219" s="40"/>
    </row>
    <row r="220" spans="1:29">
      <c r="A220" s="234" t="s">
        <v>657</v>
      </c>
      <c r="B220" s="149" t="s">
        <v>10</v>
      </c>
      <c r="C220" s="221" t="s">
        <v>40</v>
      </c>
      <c r="D220" s="222"/>
      <c r="E220" s="223"/>
      <c r="F220" s="222"/>
      <c r="G220" s="222">
        <v>32</v>
      </c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4"/>
      <c r="W220" s="223"/>
      <c r="X220" s="225"/>
      <c r="Y220" s="226">
        <f>COUNT(D220:W220)</f>
        <v>1</v>
      </c>
      <c r="Z220" s="274">
        <f>IF(Y220=0,0,AVERAGE(D220:W220))</f>
        <v>32</v>
      </c>
      <c r="AA220" s="274">
        <f>IF(Y220=0,0,IF(Y220&gt;7,AVERAGE(LARGE(D220:W220,{1,2,3,4,5,6,7,8})),0))</f>
        <v>0</v>
      </c>
      <c r="AB220" s="157">
        <f>IF(Y220=0,0,IF(Y220&gt;7,SUM(LARGE(D220:W220,{1,2,3,4,5,6,7,8})),0))</f>
        <v>0</v>
      </c>
      <c r="AC220" s="40"/>
    </row>
    <row r="221" spans="1:29">
      <c r="A221" s="234" t="s">
        <v>50</v>
      </c>
      <c r="B221" s="149" t="s">
        <v>10</v>
      </c>
      <c r="C221" s="221" t="s">
        <v>40</v>
      </c>
      <c r="D221" s="222">
        <v>25</v>
      </c>
      <c r="E221" s="223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8"/>
      <c r="U221" s="222"/>
      <c r="V221" s="224"/>
      <c r="W221" s="223"/>
      <c r="X221" s="225"/>
      <c r="Y221" s="226">
        <f>COUNT(D221:W221)</f>
        <v>1</v>
      </c>
      <c r="Z221" s="274">
        <f>IF(Y221=0,0,AVERAGE(D221:W221))</f>
        <v>25</v>
      </c>
      <c r="AA221" s="274">
        <f>IF(Y221=0,0,IF(Y221&gt;7,AVERAGE(LARGE(D221:W221,{1,2,3,4,5,6,7,8})),0))</f>
        <v>0</v>
      </c>
      <c r="AB221" s="157">
        <f>IF(Y221=0,0,IF(Y221&gt;7,SUM(LARGE(D221:W221,{1,2,3,4,5,6,7,8})),0))</f>
        <v>0</v>
      </c>
      <c r="AC221" s="40"/>
    </row>
    <row r="222" spans="1:29">
      <c r="A222" s="234" t="s">
        <v>530</v>
      </c>
      <c r="B222" s="149" t="s">
        <v>5</v>
      </c>
      <c r="C222" s="221" t="s">
        <v>40</v>
      </c>
      <c r="D222" s="222">
        <v>41</v>
      </c>
      <c r="E222" s="223">
        <v>40</v>
      </c>
      <c r="F222" s="222">
        <v>39</v>
      </c>
      <c r="G222" s="222">
        <v>41</v>
      </c>
      <c r="H222" s="222">
        <v>43</v>
      </c>
      <c r="I222" s="222">
        <v>45</v>
      </c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4">
        <v>47</v>
      </c>
      <c r="W222" s="223">
        <v>38</v>
      </c>
      <c r="X222" s="225"/>
      <c r="Y222" s="226">
        <f>COUNT(D222:W222)</f>
        <v>8</v>
      </c>
      <c r="Z222" s="274">
        <f>IF(Y222=0,0,AVERAGE(D222:W222))</f>
        <v>41.75</v>
      </c>
      <c r="AA222" s="274">
        <f>IF(Y222=0,0,IF(Y222&gt;7,AVERAGE(LARGE(D222:W222,{1,2,3,4,5,6,7,8})),0))</f>
        <v>41.75</v>
      </c>
      <c r="AB222" s="157">
        <f>IF(Y222=0,0,IF(Y222&gt;7,SUM(LARGE(D222:W222,{1,2,3,4,5,6,7,8})),0))</f>
        <v>334</v>
      </c>
      <c r="AC222" s="40"/>
    </row>
    <row r="223" spans="1:29">
      <c r="A223" s="234" t="s">
        <v>221</v>
      </c>
      <c r="B223" s="149" t="s">
        <v>5</v>
      </c>
      <c r="C223" s="221" t="s">
        <v>40</v>
      </c>
      <c r="D223" s="222">
        <v>43</v>
      </c>
      <c r="E223" s="223">
        <v>37</v>
      </c>
      <c r="F223" s="222">
        <v>42</v>
      </c>
      <c r="G223" s="222">
        <v>37</v>
      </c>
      <c r="H223" s="222">
        <v>44</v>
      </c>
      <c r="I223" s="222">
        <v>43</v>
      </c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4"/>
      <c r="W223" s="223"/>
      <c r="X223" s="225"/>
      <c r="Y223" s="226">
        <f>COUNT(D223:W223)</f>
        <v>6</v>
      </c>
      <c r="Z223" s="274">
        <f>IF(Y223=0,0,AVERAGE(D223:W223))</f>
        <v>41</v>
      </c>
      <c r="AA223" s="274">
        <f>IF(Y223=0,0,IF(Y223&gt;7,AVERAGE(LARGE(D223:W223,{1,2,3,4,5,6,7,8})),0))</f>
        <v>0</v>
      </c>
      <c r="AB223" s="157">
        <f>IF(Y223=0,0,IF(Y223&gt;7,SUM(LARGE(D223:W223,{1,2,3,4,5,6,7,8})),0))</f>
        <v>0</v>
      </c>
      <c r="AC223" s="40"/>
    </row>
    <row r="224" spans="1:29">
      <c r="A224" s="234" t="s">
        <v>223</v>
      </c>
      <c r="B224" s="149" t="s">
        <v>5</v>
      </c>
      <c r="C224" s="221" t="s">
        <v>40</v>
      </c>
      <c r="D224" s="222">
        <v>36</v>
      </c>
      <c r="E224" s="223">
        <v>38</v>
      </c>
      <c r="F224" s="222">
        <v>37</v>
      </c>
      <c r="G224" s="222">
        <v>39</v>
      </c>
      <c r="H224" s="222">
        <v>39</v>
      </c>
      <c r="I224" s="222">
        <v>47</v>
      </c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4"/>
      <c r="W224" s="223"/>
      <c r="X224" s="225"/>
      <c r="Y224" s="226">
        <f>COUNT(D224:W224)</f>
        <v>6</v>
      </c>
      <c r="Z224" s="274">
        <f>IF(Y224=0,0,AVERAGE(D224:W224))</f>
        <v>39.333333333333336</v>
      </c>
      <c r="AA224" s="274">
        <f>IF(Y224=0,0,IF(Y224&gt;7,AVERAGE(LARGE(D224:W224,{1,2,3,4,5,6,7,8})),0))</f>
        <v>0</v>
      </c>
      <c r="AB224" s="157">
        <f>IF(Y224=0,0,IF(Y224&gt;7,SUM(LARGE(D224:W224,{1,2,3,4,5,6,7,8})),0))</f>
        <v>0</v>
      </c>
      <c r="AC224" s="40"/>
    </row>
    <row r="225" spans="1:29">
      <c r="A225" s="234" t="s">
        <v>413</v>
      </c>
      <c r="B225" s="149" t="s">
        <v>5</v>
      </c>
      <c r="C225" s="221" t="s">
        <v>40</v>
      </c>
      <c r="D225" s="222"/>
      <c r="E225" s="223"/>
      <c r="F225" s="222">
        <v>43</v>
      </c>
      <c r="G225" s="222">
        <v>45</v>
      </c>
      <c r="H225" s="222">
        <v>38</v>
      </c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4">
        <v>45</v>
      </c>
      <c r="W225" s="223"/>
      <c r="X225" s="225"/>
      <c r="Y225" s="226">
        <f>COUNT(D225:W225)</f>
        <v>4</v>
      </c>
      <c r="Z225" s="274">
        <f>IF(Y225=0,0,AVERAGE(D225:W225))</f>
        <v>42.75</v>
      </c>
      <c r="AA225" s="274">
        <f>IF(Y225=0,0,IF(Y225&gt;7,AVERAGE(LARGE(D225:W225,{1,2,3,4,5,6,7,8})),0))</f>
        <v>0</v>
      </c>
      <c r="AB225" s="157">
        <f>IF(Y225=0,0,IF(Y225&gt;7,SUM(LARGE(D225:W225,{1,2,3,4,5,6,7,8})),0))</f>
        <v>0</v>
      </c>
      <c r="AC225" s="40"/>
    </row>
    <row r="226" spans="1:29">
      <c r="A226" s="234" t="s">
        <v>248</v>
      </c>
      <c r="B226" s="149" t="s">
        <v>5</v>
      </c>
      <c r="C226" s="221" t="s">
        <v>40</v>
      </c>
      <c r="D226" s="222">
        <v>43</v>
      </c>
      <c r="E226" s="223">
        <v>41</v>
      </c>
      <c r="F226" s="222">
        <v>41</v>
      </c>
      <c r="G226" s="222">
        <v>38</v>
      </c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4"/>
      <c r="W226" s="223"/>
      <c r="X226" s="225"/>
      <c r="Y226" s="226">
        <f>COUNT(D226:W226)</f>
        <v>4</v>
      </c>
      <c r="Z226" s="274">
        <f>IF(Y226=0,0,AVERAGE(D226:W226))</f>
        <v>40.75</v>
      </c>
      <c r="AA226" s="274">
        <f>IF(Y226=0,0,IF(Y226&gt;7,AVERAGE(LARGE(D226:W226,{1,2,3,4,5,6,7,8})),0))</f>
        <v>0</v>
      </c>
      <c r="AB226" s="157">
        <f>IF(Y226=0,0,IF(Y226&gt;7,SUM(LARGE(D226:W226,{1,2,3,4,5,6,7,8})),0))</f>
        <v>0</v>
      </c>
      <c r="AC226" s="40"/>
    </row>
    <row r="227" spans="1:29">
      <c r="A227" s="234" t="s">
        <v>288</v>
      </c>
      <c r="B227" s="149" t="s">
        <v>5</v>
      </c>
      <c r="C227" s="221" t="s">
        <v>40</v>
      </c>
      <c r="D227" s="222">
        <v>29</v>
      </c>
      <c r="E227" s="223">
        <v>25</v>
      </c>
      <c r="F227" s="222"/>
      <c r="G227" s="222"/>
      <c r="H227" s="222">
        <v>35</v>
      </c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4"/>
      <c r="W227" s="223"/>
      <c r="X227" s="225"/>
      <c r="Y227" s="226">
        <f>COUNT(D227:W227)</f>
        <v>3</v>
      </c>
      <c r="Z227" s="274">
        <f>IF(Y227=0,0,AVERAGE(D227:W227))</f>
        <v>29.666666666666668</v>
      </c>
      <c r="AA227" s="274">
        <f>IF(Y227=0,0,IF(Y227&gt;7,AVERAGE(LARGE(D227:W227,{1,2,3,4,5,6,7,8})),0))</f>
        <v>0</v>
      </c>
      <c r="AB227" s="157">
        <f>IF(Y227=0,0,IF(Y227&gt;7,SUM(LARGE(D227:W227,{1,2,3,4,5,6,7,8})),0))</f>
        <v>0</v>
      </c>
      <c r="AC227" s="40"/>
    </row>
    <row r="228" spans="1:29">
      <c r="A228" s="234" t="s">
        <v>440</v>
      </c>
      <c r="B228" s="149" t="s">
        <v>5</v>
      </c>
      <c r="C228" s="221" t="s">
        <v>40</v>
      </c>
      <c r="D228" s="222"/>
      <c r="E228" s="223">
        <v>39</v>
      </c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4"/>
      <c r="W228" s="223"/>
      <c r="X228" s="225"/>
      <c r="Y228" s="226">
        <f>COUNT(D228:W228)</f>
        <v>1</v>
      </c>
      <c r="Z228" s="274">
        <f>IF(Y228=0,0,AVERAGE(D228:W228))</f>
        <v>39</v>
      </c>
      <c r="AA228" s="274">
        <f>IF(Y228=0,0,IF(Y228&gt;7,AVERAGE(LARGE(D228:W228,{1,2,3,4,5,6,7,8})),0))</f>
        <v>0</v>
      </c>
      <c r="AB228" s="157">
        <f>IF(Y228=0,0,IF(Y228&gt;7,SUM(LARGE(D228:W228,{1,2,3,4,5,6,7,8})),0))</f>
        <v>0</v>
      </c>
      <c r="AC228" s="40"/>
    </row>
    <row r="229" spans="1:29">
      <c r="A229" s="234" t="s">
        <v>116</v>
      </c>
      <c r="B229" s="149" t="s">
        <v>6</v>
      </c>
      <c r="C229" s="221" t="s">
        <v>40</v>
      </c>
      <c r="D229" s="222"/>
      <c r="E229" s="223">
        <v>41</v>
      </c>
      <c r="F229" s="222">
        <v>45</v>
      </c>
      <c r="G229" s="222"/>
      <c r="H229" s="222"/>
      <c r="I229" s="222">
        <v>42</v>
      </c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4">
        <v>45</v>
      </c>
      <c r="W229" s="223">
        <v>42</v>
      </c>
      <c r="X229" s="225"/>
      <c r="Y229" s="226">
        <f>COUNT(D229:W229)</f>
        <v>5</v>
      </c>
      <c r="Z229" s="274">
        <f>IF(Y229=0,0,AVERAGE(D229:W229))</f>
        <v>43</v>
      </c>
      <c r="AA229" s="274">
        <f>IF(Y229=0,0,IF(Y229&gt;7,AVERAGE(LARGE(D229:W229,{1,2,3,4,5,6,7,8})),0))</f>
        <v>0</v>
      </c>
      <c r="AB229" s="157">
        <f>IF(Y229=0,0,IF(Y229&gt;7,SUM(LARGE(D229:W229,{1,2,3,4,5,6,7,8})),0))</f>
        <v>0</v>
      </c>
      <c r="AC229" s="40"/>
    </row>
    <row r="230" spans="1:29">
      <c r="A230" s="234" t="s">
        <v>153</v>
      </c>
      <c r="B230" s="149" t="s">
        <v>6</v>
      </c>
      <c r="C230" s="221" t="s">
        <v>40</v>
      </c>
      <c r="D230" s="222"/>
      <c r="E230" s="223">
        <v>38</v>
      </c>
      <c r="F230" s="222">
        <v>39</v>
      </c>
      <c r="G230" s="222">
        <v>36</v>
      </c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4">
        <v>34</v>
      </c>
      <c r="W230" s="223"/>
      <c r="X230" s="225"/>
      <c r="Y230" s="226">
        <f>COUNT(D230:W230)</f>
        <v>4</v>
      </c>
      <c r="Z230" s="274">
        <f>IF(Y230=0,0,AVERAGE(D230:W230))</f>
        <v>36.75</v>
      </c>
      <c r="AA230" s="274">
        <f>IF(Y230=0,0,IF(Y230&gt;7,AVERAGE(LARGE(D230:W230,{1,2,3,4,5,6,7,8})),0))</f>
        <v>0</v>
      </c>
      <c r="AB230" s="157">
        <f>IF(Y230=0,0,IF(Y230&gt;7,SUM(LARGE(D230:W230,{1,2,3,4,5,6,7,8})),0))</f>
        <v>0</v>
      </c>
      <c r="AC230" s="40"/>
    </row>
    <row r="231" spans="1:29">
      <c r="A231" s="234" t="s">
        <v>432</v>
      </c>
      <c r="B231" s="149" t="s">
        <v>6</v>
      </c>
      <c r="C231" s="221" t="s">
        <v>40</v>
      </c>
      <c r="D231" s="222"/>
      <c r="E231" s="223">
        <v>37</v>
      </c>
      <c r="F231" s="222"/>
      <c r="G231" s="222">
        <v>27</v>
      </c>
      <c r="H231" s="222"/>
      <c r="I231" s="222">
        <v>35</v>
      </c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4"/>
      <c r="W231" s="223"/>
      <c r="X231" s="225"/>
      <c r="Y231" s="226">
        <f>COUNT(D231:W231)</f>
        <v>3</v>
      </c>
      <c r="Z231" s="274">
        <f>IF(Y231=0,0,AVERAGE(D231:W231))</f>
        <v>33</v>
      </c>
      <c r="AA231" s="274">
        <f>IF(Y231=0,0,IF(Y231&gt;7,AVERAGE(LARGE(D231:W231,{1,2,3,4,5,6,7,8})),0))</f>
        <v>0</v>
      </c>
      <c r="AB231" s="157">
        <f>IF(Y231=0,0,IF(Y231&gt;7,SUM(LARGE(D231:W231,{1,2,3,4,5,6,7,8})),0))</f>
        <v>0</v>
      </c>
      <c r="AC231" s="40"/>
    </row>
    <row r="232" spans="1:29">
      <c r="A232" s="234" t="s">
        <v>377</v>
      </c>
      <c r="B232" s="149" t="s">
        <v>6</v>
      </c>
      <c r="C232" s="221" t="s">
        <v>40</v>
      </c>
      <c r="D232" s="222"/>
      <c r="E232" s="223"/>
      <c r="F232" s="222"/>
      <c r="G232" s="222">
        <v>35</v>
      </c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4">
        <v>38</v>
      </c>
      <c r="W232" s="223"/>
      <c r="X232" s="225"/>
      <c r="Y232" s="226">
        <f>COUNT(D232:W232)</f>
        <v>2</v>
      </c>
      <c r="Z232" s="274">
        <f>IF(Y232=0,0,AVERAGE(D232:W232))</f>
        <v>36.5</v>
      </c>
      <c r="AA232" s="274">
        <f>IF(Y232=0,0,IF(Y232&gt;7,AVERAGE(LARGE(D232:W232,{1,2,3,4,5,6,7,8})),0))</f>
        <v>0</v>
      </c>
      <c r="AB232" s="157">
        <f>IF(Y232=0,0,IF(Y232&gt;7,SUM(LARGE(D232:W232,{1,2,3,4,5,6,7,8})),0))</f>
        <v>0</v>
      </c>
      <c r="AC232" s="40"/>
    </row>
    <row r="233" spans="1:29">
      <c r="A233" s="234" t="s">
        <v>314</v>
      </c>
      <c r="B233" s="149" t="s">
        <v>6</v>
      </c>
      <c r="C233" s="221" t="s">
        <v>40</v>
      </c>
      <c r="D233" s="222"/>
      <c r="E233" s="223"/>
      <c r="F233" s="222">
        <v>44</v>
      </c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4"/>
      <c r="W233" s="223"/>
      <c r="X233" s="225"/>
      <c r="Y233" s="226">
        <f>COUNT(D233:W233)</f>
        <v>1</v>
      </c>
      <c r="Z233" s="274">
        <f>IF(Y233=0,0,AVERAGE(D233:W233))</f>
        <v>44</v>
      </c>
      <c r="AA233" s="274">
        <f>IF(Y233=0,0,IF(Y233&gt;7,AVERAGE(LARGE(D233:W233,{1,2,3,4,5,6,7,8})),0))</f>
        <v>0</v>
      </c>
      <c r="AB233" s="157">
        <f>IF(Y233=0,0,IF(Y233&gt;7,SUM(LARGE(D233:W233,{1,2,3,4,5,6,7,8})),0))</f>
        <v>0</v>
      </c>
      <c r="AC233" s="40"/>
    </row>
    <row r="234" spans="1:29">
      <c r="A234" s="234" t="s">
        <v>313</v>
      </c>
      <c r="B234" s="149" t="s">
        <v>6</v>
      </c>
      <c r="C234" s="221" t="s">
        <v>40</v>
      </c>
      <c r="D234" s="222"/>
      <c r="E234" s="223"/>
      <c r="F234" s="222">
        <v>42</v>
      </c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4"/>
      <c r="W234" s="223"/>
      <c r="X234" s="225"/>
      <c r="Y234" s="226">
        <f>COUNT(D234:W234)</f>
        <v>1</v>
      </c>
      <c r="Z234" s="274">
        <f>IF(Y234=0,0,AVERAGE(D234:W234))</f>
        <v>42</v>
      </c>
      <c r="AA234" s="274">
        <f>IF(Y234=0,0,IF(Y234&gt;7,AVERAGE(LARGE(D234:W234,{1,2,3,4,5,6,7,8})),0))</f>
        <v>0</v>
      </c>
      <c r="AB234" s="157">
        <f>IF(Y234=0,0,IF(Y234&gt;7,SUM(LARGE(D234:W234,{1,2,3,4,5,6,7,8})),0))</f>
        <v>0</v>
      </c>
      <c r="AC234" s="40"/>
    </row>
    <row r="235" spans="1:29">
      <c r="A235" s="252" t="s">
        <v>77</v>
      </c>
      <c r="B235" s="246" t="s">
        <v>631</v>
      </c>
      <c r="C235" s="247" t="s">
        <v>40</v>
      </c>
      <c r="D235" s="223">
        <v>38</v>
      </c>
      <c r="E235" s="223">
        <v>35</v>
      </c>
      <c r="F235" s="223">
        <v>38</v>
      </c>
      <c r="G235" s="223">
        <v>38</v>
      </c>
      <c r="H235" s="223">
        <v>31</v>
      </c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4"/>
      <c r="W235" s="223"/>
      <c r="X235" s="225"/>
      <c r="Y235" s="226">
        <f>COUNT(D235:W235)</f>
        <v>5</v>
      </c>
      <c r="Z235" s="274">
        <f>IF(Y235=0,0,AVERAGE(D235:W235))</f>
        <v>36</v>
      </c>
      <c r="AA235" s="274">
        <f>IF(Y235=0,0,IF(Y235&gt;7,AVERAGE(LARGE(D235:W235,{1,2,3,4,5,6,7,8})),0))</f>
        <v>0</v>
      </c>
      <c r="AB235" s="157">
        <f>IF(Y235=0,0,IF(Y235&gt;7,SUM(LARGE(D235:W235,{1,2,3,4,5,6,7,8})),0))</f>
        <v>0</v>
      </c>
      <c r="AC235" s="40"/>
    </row>
    <row r="236" spans="1:29">
      <c r="A236" s="234" t="s">
        <v>644</v>
      </c>
      <c r="B236" s="149" t="s">
        <v>631</v>
      </c>
      <c r="C236" s="221" t="s">
        <v>40</v>
      </c>
      <c r="D236" s="222"/>
      <c r="E236" s="223"/>
      <c r="F236" s="222">
        <v>43</v>
      </c>
      <c r="G236" s="222">
        <v>46</v>
      </c>
      <c r="H236" s="222">
        <v>39</v>
      </c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4"/>
      <c r="W236" s="223"/>
      <c r="X236" s="225"/>
      <c r="Y236" s="226">
        <f>COUNT(D236:W236)</f>
        <v>3</v>
      </c>
      <c r="Z236" s="274">
        <f>IF(Y236=0,0,AVERAGE(D236:W236))</f>
        <v>42.666666666666664</v>
      </c>
      <c r="AA236" s="274">
        <f>IF(Y236=0,0,IF(Y236&gt;7,AVERAGE(LARGE(D236:W236,{1,2,3,4,5,6,7,8})),0))</f>
        <v>0</v>
      </c>
      <c r="AB236" s="157">
        <f>IF(Y236=0,0,IF(Y236&gt;7,SUM(LARGE(D236:W236,{1,2,3,4,5,6,7,8})),0))</f>
        <v>0</v>
      </c>
      <c r="AC236" s="40"/>
    </row>
    <row r="237" spans="1:29">
      <c r="A237" s="234" t="s">
        <v>635</v>
      </c>
      <c r="B237" s="149" t="s">
        <v>631</v>
      </c>
      <c r="C237" s="221" t="s">
        <v>40</v>
      </c>
      <c r="D237" s="222"/>
      <c r="E237" s="223"/>
      <c r="F237" s="222">
        <v>40</v>
      </c>
      <c r="G237" s="222">
        <v>41</v>
      </c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4"/>
      <c r="W237" s="223"/>
      <c r="X237" s="225"/>
      <c r="Y237" s="226">
        <f>COUNT(D237:W237)</f>
        <v>2</v>
      </c>
      <c r="Z237" s="274">
        <f>IF(Y237=0,0,AVERAGE(D237:W237))</f>
        <v>40.5</v>
      </c>
      <c r="AA237" s="274">
        <f>IF(Y237=0,0,IF(Y237&gt;7,AVERAGE(LARGE(D237:W237,{1,2,3,4,5,6,7,8})),0))</f>
        <v>0</v>
      </c>
      <c r="AB237" s="157">
        <f>IF(Y237=0,0,IF(Y237&gt;7,SUM(LARGE(D237:W237,{1,2,3,4,5,6,7,8})),0))</f>
        <v>0</v>
      </c>
      <c r="AC237" s="40"/>
    </row>
    <row r="238" spans="1:29">
      <c r="A238" s="234" t="s">
        <v>653</v>
      </c>
      <c r="B238" s="149" t="s">
        <v>631</v>
      </c>
      <c r="C238" s="221" t="s">
        <v>40</v>
      </c>
      <c r="D238" s="222"/>
      <c r="E238" s="223"/>
      <c r="F238" s="222">
        <v>33</v>
      </c>
      <c r="G238" s="222">
        <v>41</v>
      </c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4"/>
      <c r="W238" s="223"/>
      <c r="X238" s="225"/>
      <c r="Y238" s="226">
        <f>COUNT(D238:W238)</f>
        <v>2</v>
      </c>
      <c r="Z238" s="274">
        <f>IF(Y238=0,0,AVERAGE(D238:W238))</f>
        <v>37</v>
      </c>
      <c r="AA238" s="274">
        <f>IF(Y238=0,0,IF(Y238&gt;7,AVERAGE(LARGE(D238:W238,{1,2,3,4,5,6,7,8})),0))</f>
        <v>0</v>
      </c>
      <c r="AB238" s="157">
        <f>IF(Y238=0,0,IF(Y238&gt;7,SUM(LARGE(D238:W238,{1,2,3,4,5,6,7,8})),0))</f>
        <v>0</v>
      </c>
      <c r="AC238" s="40"/>
    </row>
    <row r="239" spans="1:29">
      <c r="A239" s="234" t="s">
        <v>501</v>
      </c>
      <c r="B239" s="149" t="s">
        <v>631</v>
      </c>
      <c r="C239" s="221" t="s">
        <v>40</v>
      </c>
      <c r="D239" s="222"/>
      <c r="E239" s="223"/>
      <c r="F239" s="222">
        <v>39</v>
      </c>
      <c r="G239" s="222"/>
      <c r="H239" s="222">
        <v>33</v>
      </c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4"/>
      <c r="W239" s="223"/>
      <c r="X239" s="225"/>
      <c r="Y239" s="226">
        <f>COUNT(D239:W239)</f>
        <v>2</v>
      </c>
      <c r="Z239" s="274">
        <f>IF(Y239=0,0,AVERAGE(D239:W239))</f>
        <v>36</v>
      </c>
      <c r="AA239" s="274">
        <f>IF(Y239=0,0,IF(Y239&gt;7,AVERAGE(LARGE(D239:W239,{1,2,3,4,5,6,7,8})),0))</f>
        <v>0</v>
      </c>
      <c r="AB239" s="157">
        <f>IF(Y239=0,0,IF(Y239&gt;7,SUM(LARGE(D239:W239,{1,2,3,4,5,6,7,8})),0))</f>
        <v>0</v>
      </c>
      <c r="AC239" s="40"/>
    </row>
    <row r="240" spans="1:29">
      <c r="A240" s="234" t="s">
        <v>43</v>
      </c>
      <c r="B240" s="149" t="s">
        <v>7</v>
      </c>
      <c r="C240" s="221" t="s">
        <v>40</v>
      </c>
      <c r="D240" s="222"/>
      <c r="E240" s="223">
        <v>23</v>
      </c>
      <c r="F240" s="222">
        <v>32</v>
      </c>
      <c r="G240" s="222"/>
      <c r="H240" s="222"/>
      <c r="I240" s="222">
        <v>32</v>
      </c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4"/>
      <c r="W240" s="223"/>
      <c r="X240" s="225"/>
      <c r="Y240" s="226">
        <f>COUNT(D240:W240)</f>
        <v>3</v>
      </c>
      <c r="Z240" s="274">
        <f>IF(Y240=0,0,AVERAGE(D240:W240))</f>
        <v>29</v>
      </c>
      <c r="AA240" s="274">
        <f>IF(Y240=0,0,IF(Y240&gt;7,AVERAGE(LARGE(D240:W240,{1,2,3,4,5,6,7,8})),0))</f>
        <v>0</v>
      </c>
      <c r="AB240" s="157">
        <f>IF(Y240=0,0,IF(Y240&gt;7,SUM(LARGE(D240:W240,{1,2,3,4,5,6,7,8})),0))</f>
        <v>0</v>
      </c>
      <c r="AC240" s="40"/>
    </row>
    <row r="241" spans="1:29">
      <c r="A241" s="253" t="s">
        <v>328</v>
      </c>
      <c r="B241" s="225" t="s">
        <v>7</v>
      </c>
      <c r="C241" s="221" t="s">
        <v>40</v>
      </c>
      <c r="D241" s="222"/>
      <c r="E241" s="223"/>
      <c r="F241" s="222"/>
      <c r="G241" s="222">
        <v>39</v>
      </c>
      <c r="H241" s="222"/>
      <c r="I241" s="222">
        <v>40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4"/>
      <c r="W241" s="223"/>
      <c r="X241" s="225"/>
      <c r="Y241" s="226">
        <f>COUNT(D241:W241)</f>
        <v>2</v>
      </c>
      <c r="Z241" s="274">
        <f>IF(Y241=0,0,AVERAGE(D241:W241))</f>
        <v>39.5</v>
      </c>
      <c r="AA241" s="274">
        <f>IF(Y241=0,0,IF(Y241&gt;7,AVERAGE(LARGE(D241:W241,{1,2,3,4,5,6,7,8})),0))</f>
        <v>0</v>
      </c>
      <c r="AB241" s="157">
        <f>IF(Y241=0,0,IF(Y241&gt;7,SUM(LARGE(D241:W241,{1,2,3,4,5,6,7,8})),0))</f>
        <v>0</v>
      </c>
      <c r="AC241" s="40"/>
    </row>
    <row r="242" spans="1:29">
      <c r="A242" s="234" t="s">
        <v>214</v>
      </c>
      <c r="B242" s="149" t="s">
        <v>7</v>
      </c>
      <c r="C242" s="221" t="s">
        <v>40</v>
      </c>
      <c r="D242" s="222"/>
      <c r="E242" s="223">
        <v>41</v>
      </c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4"/>
      <c r="W242" s="223"/>
      <c r="X242" s="225"/>
      <c r="Y242" s="226">
        <f>COUNT(D242:W242)</f>
        <v>1</v>
      </c>
      <c r="Z242" s="274">
        <f>IF(Y242=0,0,AVERAGE(D242:W242))</f>
        <v>41</v>
      </c>
      <c r="AA242" s="274">
        <f>IF(Y242=0,0,IF(Y242&gt;7,AVERAGE(LARGE(D242:W242,{1,2,3,4,5,6,7,8})),0))</f>
        <v>0</v>
      </c>
      <c r="AB242" s="157">
        <f>IF(Y242=0,0,IF(Y242&gt;7,SUM(LARGE(D242:W242,{1,2,3,4,5,6,7,8})),0))</f>
        <v>0</v>
      </c>
      <c r="AC242" s="40"/>
    </row>
    <row r="243" spans="1:29">
      <c r="A243" s="234" t="s">
        <v>369</v>
      </c>
      <c r="B243" s="149" t="s">
        <v>9</v>
      </c>
      <c r="C243" s="221" t="s">
        <v>40</v>
      </c>
      <c r="D243" s="222">
        <v>34</v>
      </c>
      <c r="E243" s="223">
        <v>43</v>
      </c>
      <c r="F243" s="222">
        <v>41</v>
      </c>
      <c r="G243" s="222"/>
      <c r="H243" s="222">
        <v>44</v>
      </c>
      <c r="I243" s="222">
        <v>42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4"/>
      <c r="W243" s="223"/>
      <c r="X243" s="225"/>
      <c r="Y243" s="226">
        <f>COUNT(D243:W243)</f>
        <v>5</v>
      </c>
      <c r="Z243" s="274">
        <f>IF(Y243=0,0,AVERAGE(D243:W243))</f>
        <v>40.799999999999997</v>
      </c>
      <c r="AA243" s="274">
        <f>IF(Y243=0,0,IF(Y243&gt;7,AVERAGE(LARGE(D243:W243,{1,2,3,4,5,6,7,8})),0))</f>
        <v>0</v>
      </c>
      <c r="AB243" s="157">
        <f>IF(Y243=0,0,IF(Y243&gt;7,SUM(LARGE(D243:W243,{1,2,3,4,5,6,7,8})),0))</f>
        <v>0</v>
      </c>
      <c r="AC243" s="40"/>
    </row>
    <row r="244" spans="1:29">
      <c r="A244" s="234" t="s">
        <v>502</v>
      </c>
      <c r="B244" s="149" t="s">
        <v>9</v>
      </c>
      <c r="C244" s="221" t="s">
        <v>40</v>
      </c>
      <c r="D244" s="222">
        <v>43</v>
      </c>
      <c r="E244" s="223">
        <v>36</v>
      </c>
      <c r="F244" s="222">
        <v>37</v>
      </c>
      <c r="G244" s="222">
        <v>30</v>
      </c>
      <c r="H244" s="222">
        <v>37</v>
      </c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4"/>
      <c r="W244" s="223"/>
      <c r="X244" s="225"/>
      <c r="Y244" s="226">
        <f>COUNT(D244:W244)</f>
        <v>5</v>
      </c>
      <c r="Z244" s="274">
        <f>IF(Y244=0,0,AVERAGE(D244:W244))</f>
        <v>36.6</v>
      </c>
      <c r="AA244" s="274">
        <f>IF(Y244=0,0,IF(Y244&gt;7,AVERAGE(LARGE(D244:W244,{1,2,3,4,5,6,7,8})),0))</f>
        <v>0</v>
      </c>
      <c r="AB244" s="157">
        <f>IF(Y244=0,0,IF(Y244&gt;7,SUM(LARGE(D244:W244,{1,2,3,4,5,6,7,8})),0))</f>
        <v>0</v>
      </c>
      <c r="AC244" s="40"/>
    </row>
    <row r="245" spans="1:29">
      <c r="A245" s="234" t="s">
        <v>167</v>
      </c>
      <c r="B245" s="149" t="s">
        <v>9</v>
      </c>
      <c r="C245" s="221" t="s">
        <v>40</v>
      </c>
      <c r="D245" s="222">
        <v>32</v>
      </c>
      <c r="E245" s="223">
        <v>35</v>
      </c>
      <c r="F245" s="222"/>
      <c r="G245" s="222">
        <v>25</v>
      </c>
      <c r="H245" s="222">
        <v>34</v>
      </c>
      <c r="I245" s="222">
        <v>35</v>
      </c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4"/>
      <c r="W245" s="223"/>
      <c r="X245" s="225"/>
      <c r="Y245" s="226">
        <f>COUNT(D245:W245)</f>
        <v>5</v>
      </c>
      <c r="Z245" s="274">
        <f>IF(Y245=0,0,AVERAGE(D245:W245))</f>
        <v>32.200000000000003</v>
      </c>
      <c r="AA245" s="274">
        <f>IF(Y245=0,0,IF(Y245&gt;7,AVERAGE(LARGE(D245:W245,{1,2,3,4,5,6,7,8})),0))</f>
        <v>0</v>
      </c>
      <c r="AB245" s="157">
        <f>IF(Y245=0,0,IF(Y245&gt;7,SUM(LARGE(D245:W245,{1,2,3,4,5,6,7,8})),0))</f>
        <v>0</v>
      </c>
      <c r="AC245" s="40"/>
    </row>
    <row r="246" spans="1:29">
      <c r="A246" s="234" t="s">
        <v>148</v>
      </c>
      <c r="B246" s="149" t="s">
        <v>9</v>
      </c>
      <c r="C246" s="221" t="s">
        <v>40</v>
      </c>
      <c r="D246" s="222"/>
      <c r="E246" s="223"/>
      <c r="F246" s="222">
        <v>36</v>
      </c>
      <c r="G246" s="222">
        <v>39</v>
      </c>
      <c r="H246" s="222">
        <v>38</v>
      </c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4"/>
      <c r="W246" s="223"/>
      <c r="X246" s="225"/>
      <c r="Y246" s="226">
        <f>COUNT(D246:W246)</f>
        <v>3</v>
      </c>
      <c r="Z246" s="274">
        <f>IF(Y246=0,0,AVERAGE(D246:W246))</f>
        <v>37.666666666666664</v>
      </c>
      <c r="AA246" s="274">
        <f>IF(Y246=0,0,IF(Y246&gt;7,AVERAGE(LARGE(D246:W246,{1,2,3,4,5,6,7,8})),0))</f>
        <v>0</v>
      </c>
      <c r="AB246" s="157">
        <f>IF(Y246=0,0,IF(Y246&gt;7,SUM(LARGE(D246:W246,{1,2,3,4,5,6,7,8})),0))</f>
        <v>0</v>
      </c>
      <c r="AC246" s="40"/>
    </row>
    <row r="247" spans="1:29">
      <c r="A247" s="234" t="s">
        <v>255</v>
      </c>
      <c r="B247" s="149" t="s">
        <v>9</v>
      </c>
      <c r="C247" s="243" t="s">
        <v>40</v>
      </c>
      <c r="D247" s="222"/>
      <c r="E247" s="223">
        <v>39</v>
      </c>
      <c r="F247" s="222"/>
      <c r="G247" s="222"/>
      <c r="H247" s="222"/>
      <c r="I247" s="222">
        <v>44</v>
      </c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4"/>
      <c r="W247" s="223"/>
      <c r="X247" s="225"/>
      <c r="Y247" s="226">
        <f>COUNT(D247:W247)</f>
        <v>2</v>
      </c>
      <c r="Z247" s="274">
        <f>IF(Y247=0,0,AVERAGE(D247:W247))</f>
        <v>41.5</v>
      </c>
      <c r="AA247" s="274">
        <f>IF(Y247=0,0,IF(Y247&gt;7,AVERAGE(LARGE(D247:W247,{1,2,3,4,5,6,7,8})),0))</f>
        <v>0</v>
      </c>
      <c r="AB247" s="157">
        <f>IF(Y247=0,0,IF(Y247&gt;7,SUM(LARGE(D247:W247,{1,2,3,4,5,6,7,8})),0))</f>
        <v>0</v>
      </c>
      <c r="AC247" s="40"/>
    </row>
    <row r="248" spans="1:29">
      <c r="A248" s="234" t="s">
        <v>347</v>
      </c>
      <c r="B248" s="149" t="s">
        <v>3</v>
      </c>
      <c r="C248" s="221" t="s">
        <v>40</v>
      </c>
      <c r="D248" s="222">
        <v>30</v>
      </c>
      <c r="E248" s="223">
        <v>29</v>
      </c>
      <c r="F248" s="222">
        <v>33</v>
      </c>
      <c r="G248" s="222">
        <v>34</v>
      </c>
      <c r="H248" s="222">
        <v>32</v>
      </c>
      <c r="I248" s="222">
        <v>23</v>
      </c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8"/>
      <c r="U248" s="222"/>
      <c r="V248" s="224"/>
      <c r="W248" s="223"/>
      <c r="X248" s="225"/>
      <c r="Y248" s="226">
        <f>COUNT(D248:W248)</f>
        <v>6</v>
      </c>
      <c r="Z248" s="274">
        <f>IF(Y248=0,0,AVERAGE(D248:W248))</f>
        <v>30.166666666666668</v>
      </c>
      <c r="AA248" s="274">
        <f>IF(Y248=0,0,IF(Y248&gt;7,AVERAGE(LARGE(D248:W248,{1,2,3,4,5,6,7,8})),0))</f>
        <v>0</v>
      </c>
      <c r="AB248" s="157">
        <f>IF(Y248=0,0,IF(Y248&gt;7,SUM(LARGE(D248:W248,{1,2,3,4,5,6,7,8})),0))</f>
        <v>0</v>
      </c>
      <c r="AC248" s="40"/>
    </row>
    <row r="249" spans="1:29">
      <c r="A249" s="234" t="s">
        <v>376</v>
      </c>
      <c r="B249" s="149" t="s">
        <v>3</v>
      </c>
      <c r="C249" s="221" t="s">
        <v>40</v>
      </c>
      <c r="D249" s="222"/>
      <c r="E249" s="223">
        <v>42</v>
      </c>
      <c r="F249" s="222">
        <v>41</v>
      </c>
      <c r="G249" s="222">
        <v>41</v>
      </c>
      <c r="H249" s="222">
        <v>42</v>
      </c>
      <c r="I249" s="222">
        <v>43</v>
      </c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4"/>
      <c r="W249" s="223"/>
      <c r="X249" s="225"/>
      <c r="Y249" s="226">
        <f>COUNT(D249:W249)</f>
        <v>5</v>
      </c>
      <c r="Z249" s="274">
        <f>IF(Y249=0,0,AVERAGE(D249:W249))</f>
        <v>41.8</v>
      </c>
      <c r="AA249" s="274">
        <f>IF(Y249=0,0,IF(Y249&gt;7,AVERAGE(LARGE(D249:W249,{1,2,3,4,5,6,7,8})),0))</f>
        <v>0</v>
      </c>
      <c r="AB249" s="157">
        <f>IF(Y249=0,0,IF(Y249&gt;7,SUM(LARGE(D249:W249,{1,2,3,4,5,6,7,8})),0))</f>
        <v>0</v>
      </c>
      <c r="AC249" s="40"/>
    </row>
    <row r="250" spans="1:29">
      <c r="A250" s="234" t="s">
        <v>537</v>
      </c>
      <c r="B250" s="149" t="s">
        <v>3</v>
      </c>
      <c r="C250" s="221" t="s">
        <v>40</v>
      </c>
      <c r="D250" s="222">
        <v>41</v>
      </c>
      <c r="E250" s="223"/>
      <c r="F250" s="222">
        <v>37</v>
      </c>
      <c r="G250" s="222">
        <v>38</v>
      </c>
      <c r="H250" s="222"/>
      <c r="I250" s="222">
        <v>44</v>
      </c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4">
        <v>41</v>
      </c>
      <c r="W250" s="223"/>
      <c r="X250" s="225"/>
      <c r="Y250" s="226">
        <f>COUNT(D250:W250)</f>
        <v>5</v>
      </c>
      <c r="Z250" s="274">
        <f>IF(Y250=0,0,AVERAGE(D250:W250))</f>
        <v>40.200000000000003</v>
      </c>
      <c r="AA250" s="274">
        <f>IF(Y250=0,0,IF(Y250&gt;7,AVERAGE(LARGE(D250:W250,{1,2,3,4,5,6,7,8})),0))</f>
        <v>0</v>
      </c>
      <c r="AB250" s="157">
        <f>IF(Y250=0,0,IF(Y250&gt;7,SUM(LARGE(D250:W250,{1,2,3,4,5,6,7,8})),0))</f>
        <v>0</v>
      </c>
      <c r="AC250" s="40"/>
    </row>
    <row r="251" spans="1:29">
      <c r="A251" s="234" t="s">
        <v>287</v>
      </c>
      <c r="B251" s="149" t="s">
        <v>3</v>
      </c>
      <c r="C251" s="221" t="s">
        <v>40</v>
      </c>
      <c r="D251" s="222"/>
      <c r="E251" s="223">
        <v>40</v>
      </c>
      <c r="F251" s="222">
        <v>40</v>
      </c>
      <c r="G251" s="222">
        <v>41</v>
      </c>
      <c r="H251" s="222">
        <v>31</v>
      </c>
      <c r="I251" s="222">
        <v>39</v>
      </c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4"/>
      <c r="W251" s="223"/>
      <c r="X251" s="225"/>
      <c r="Y251" s="226">
        <f>COUNT(D251:W251)</f>
        <v>5</v>
      </c>
      <c r="Z251" s="274">
        <f>IF(Y251=0,0,AVERAGE(D251:W251))</f>
        <v>38.200000000000003</v>
      </c>
      <c r="AA251" s="274">
        <f>IF(Y251=0,0,IF(Y251&gt;7,AVERAGE(LARGE(D251:W251,{1,2,3,4,5,6,7,8})),0))</f>
        <v>0</v>
      </c>
      <c r="AB251" s="157">
        <f>IF(Y251=0,0,IF(Y251&gt;7,SUM(LARGE(D251:W251,{1,2,3,4,5,6,7,8})),0))</f>
        <v>0</v>
      </c>
      <c r="AC251" s="40"/>
    </row>
    <row r="252" spans="1:29">
      <c r="A252" s="234" t="s">
        <v>639</v>
      </c>
      <c r="B252" s="149" t="s">
        <v>3</v>
      </c>
      <c r="C252" s="221" t="s">
        <v>40</v>
      </c>
      <c r="D252" s="222"/>
      <c r="E252" s="223"/>
      <c r="F252" s="222">
        <v>35</v>
      </c>
      <c r="G252" s="222">
        <v>44</v>
      </c>
      <c r="H252" s="222">
        <v>37</v>
      </c>
      <c r="I252" s="222">
        <v>43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4"/>
      <c r="W252" s="223"/>
      <c r="X252" s="225"/>
      <c r="Y252" s="226">
        <f>COUNT(D252:W252)</f>
        <v>4</v>
      </c>
      <c r="Z252" s="274">
        <f>IF(Y252=0,0,AVERAGE(D252:W252))</f>
        <v>39.75</v>
      </c>
      <c r="AA252" s="274">
        <f>IF(Y252=0,0,IF(Y252&gt;7,AVERAGE(LARGE(D252:W252,{1,2,3,4,5,6,7,8})),0))</f>
        <v>0</v>
      </c>
      <c r="AB252" s="157">
        <f>IF(Y252=0,0,IF(Y252&gt;7,SUM(LARGE(D252:W252,{1,2,3,4,5,6,7,8})),0))</f>
        <v>0</v>
      </c>
      <c r="AC252" s="40"/>
    </row>
    <row r="253" spans="1:29">
      <c r="A253" s="234" t="s">
        <v>237</v>
      </c>
      <c r="B253" s="149" t="s">
        <v>3</v>
      </c>
      <c r="C253" s="221" t="s">
        <v>40</v>
      </c>
      <c r="D253" s="222"/>
      <c r="E253" s="223"/>
      <c r="F253" s="222">
        <v>37</v>
      </c>
      <c r="G253" s="222">
        <v>32</v>
      </c>
      <c r="H253" s="222">
        <v>43</v>
      </c>
      <c r="I253" s="222">
        <v>41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4"/>
      <c r="W253" s="223"/>
      <c r="X253" s="225"/>
      <c r="Y253" s="226">
        <f>COUNT(D253:W253)</f>
        <v>4</v>
      </c>
      <c r="Z253" s="274">
        <f>IF(Y253=0,0,AVERAGE(D253:W253))</f>
        <v>38.25</v>
      </c>
      <c r="AA253" s="274">
        <f>IF(Y253=0,0,IF(Y253&gt;7,AVERAGE(LARGE(D253:W253,{1,2,3,4,5,6,7,8})),0))</f>
        <v>0</v>
      </c>
      <c r="AB253" s="157">
        <f>IF(Y253=0,0,IF(Y253&gt;7,SUM(LARGE(D253:W253,{1,2,3,4,5,6,7,8})),0))</f>
        <v>0</v>
      </c>
      <c r="AC253" s="40"/>
    </row>
    <row r="254" spans="1:29">
      <c r="A254" s="234" t="s">
        <v>183</v>
      </c>
      <c r="B254" s="149" t="s">
        <v>3</v>
      </c>
      <c r="C254" s="221" t="s">
        <v>40</v>
      </c>
      <c r="D254" s="222"/>
      <c r="E254" s="223"/>
      <c r="F254" s="222">
        <v>43</v>
      </c>
      <c r="G254" s="222"/>
      <c r="H254" s="222">
        <v>40</v>
      </c>
      <c r="I254" s="222">
        <v>39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4"/>
      <c r="W254" s="223"/>
      <c r="X254" s="225"/>
      <c r="Y254" s="226">
        <f>COUNT(D254:W254)</f>
        <v>3</v>
      </c>
      <c r="Z254" s="274">
        <f>IF(Y254=0,0,AVERAGE(D254:W254))</f>
        <v>40.666666666666664</v>
      </c>
      <c r="AA254" s="274">
        <f>IF(Y254=0,0,IF(Y254&gt;7,AVERAGE(LARGE(D254:W254,{1,2,3,4,5,6,7,8})),0))</f>
        <v>0</v>
      </c>
      <c r="AB254" s="157">
        <f>IF(Y254=0,0,IF(Y254&gt;7,SUM(LARGE(D254:W254,{1,2,3,4,5,6,7,8})),0))</f>
        <v>0</v>
      </c>
      <c r="AC254" s="40"/>
    </row>
    <row r="255" spans="1:29">
      <c r="A255" s="254" t="s">
        <v>162</v>
      </c>
      <c r="B255" s="149" t="s">
        <v>3</v>
      </c>
      <c r="C255" s="221" t="s">
        <v>40</v>
      </c>
      <c r="D255" s="222"/>
      <c r="E255" s="223"/>
      <c r="F255" s="222">
        <v>41</v>
      </c>
      <c r="G255" s="222">
        <v>39</v>
      </c>
      <c r="H255" s="222">
        <v>32</v>
      </c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4"/>
      <c r="W255" s="223"/>
      <c r="X255" s="225"/>
      <c r="Y255" s="226">
        <f>COUNT(D255:W255)</f>
        <v>3</v>
      </c>
      <c r="Z255" s="274">
        <f>IF(Y255=0,0,AVERAGE(D255:W255))</f>
        <v>37.333333333333336</v>
      </c>
      <c r="AA255" s="274">
        <f>IF(Y255=0,0,IF(Y255&gt;7,AVERAGE(LARGE(D255:W255,{1,2,3,4,5,6,7,8})),0))</f>
        <v>0</v>
      </c>
      <c r="AB255" s="157">
        <f>IF(Y255=0,0,IF(Y255&gt;7,SUM(LARGE(D255:W255,{1,2,3,4,5,6,7,8})),0))</f>
        <v>0</v>
      </c>
      <c r="AC255" s="40"/>
    </row>
    <row r="256" spans="1:29">
      <c r="A256" s="234" t="s">
        <v>442</v>
      </c>
      <c r="B256" s="149" t="s">
        <v>3</v>
      </c>
      <c r="C256" s="221" t="s">
        <v>40</v>
      </c>
      <c r="D256" s="222"/>
      <c r="E256" s="223">
        <v>38</v>
      </c>
      <c r="F256" s="222">
        <v>36</v>
      </c>
      <c r="G256" s="222">
        <v>38</v>
      </c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4"/>
      <c r="W256" s="223"/>
      <c r="X256" s="225"/>
      <c r="Y256" s="226">
        <f>COUNT(D256:W256)</f>
        <v>3</v>
      </c>
      <c r="Z256" s="274">
        <f>IF(Y256=0,0,AVERAGE(D256:W256))</f>
        <v>37.333333333333336</v>
      </c>
      <c r="AA256" s="274">
        <f>IF(Y256=0,0,IF(Y256&gt;7,AVERAGE(LARGE(D256:W256,{1,2,3,4,5,6,7,8})),0))</f>
        <v>0</v>
      </c>
      <c r="AB256" s="157">
        <f>IF(Y256=0,0,IF(Y256&gt;7,SUM(LARGE(D256:W256,{1,2,3,4,5,6,7,8})),0))</f>
        <v>0</v>
      </c>
      <c r="AC256" s="40"/>
    </row>
    <row r="257" spans="1:29">
      <c r="A257" s="234" t="s">
        <v>252</v>
      </c>
      <c r="B257" s="149" t="s">
        <v>3</v>
      </c>
      <c r="C257" s="221" t="s">
        <v>40</v>
      </c>
      <c r="D257" s="222"/>
      <c r="E257" s="223"/>
      <c r="F257" s="222">
        <v>39</v>
      </c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4"/>
      <c r="W257" s="223"/>
      <c r="X257" s="225"/>
      <c r="Y257" s="226">
        <f>COUNT(D257:W257)</f>
        <v>1</v>
      </c>
      <c r="Z257" s="274">
        <f>IF(Y257=0,0,AVERAGE(D257:W257))</f>
        <v>39</v>
      </c>
      <c r="AA257" s="274">
        <f>IF(Y257=0,0,IF(Y257&gt;7,AVERAGE(LARGE(D257:W257,{1,2,3,4,5,6,7,8})),0))</f>
        <v>0</v>
      </c>
      <c r="AB257" s="157">
        <f>IF(Y257=0,0,IF(Y257&gt;7,SUM(LARGE(D257:W257,{1,2,3,4,5,6,7,8})),0))</f>
        <v>0</v>
      </c>
      <c r="AC257" s="40"/>
    </row>
    <row r="258" spans="1:29">
      <c r="A258" s="234" t="s">
        <v>68</v>
      </c>
      <c r="B258" s="149" t="s">
        <v>3</v>
      </c>
      <c r="C258" s="221" t="s">
        <v>40</v>
      </c>
      <c r="D258" s="222"/>
      <c r="E258" s="223"/>
      <c r="F258" s="222">
        <v>38</v>
      </c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4"/>
      <c r="W258" s="223"/>
      <c r="X258" s="225"/>
      <c r="Y258" s="226">
        <f>COUNT(D258:W258)</f>
        <v>1</v>
      </c>
      <c r="Z258" s="274">
        <f>IF(Y258=0,0,AVERAGE(D258:W258))</f>
        <v>38</v>
      </c>
      <c r="AA258" s="274">
        <f>IF(Y258=0,0,IF(Y258&gt;7,AVERAGE(LARGE(D258:W258,{1,2,3,4,5,6,7,8})),0))</f>
        <v>0</v>
      </c>
      <c r="AB258" s="157">
        <f>IF(Y258=0,0,IF(Y258&gt;7,SUM(LARGE(D258:W258,{1,2,3,4,5,6,7,8})),0))</f>
        <v>0</v>
      </c>
      <c r="AC258" s="40"/>
    </row>
    <row r="259" spans="1:29">
      <c r="A259" s="234" t="s">
        <v>285</v>
      </c>
      <c r="B259" s="149" t="s">
        <v>3</v>
      </c>
      <c r="C259" s="221" t="s">
        <v>40</v>
      </c>
      <c r="D259" s="222"/>
      <c r="E259" s="223"/>
      <c r="F259" s="222"/>
      <c r="G259" s="222"/>
      <c r="H259" s="222"/>
      <c r="I259" s="222">
        <v>35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4"/>
      <c r="W259" s="223"/>
      <c r="X259" s="225"/>
      <c r="Y259" s="226">
        <f>COUNT(D259:W259)</f>
        <v>1</v>
      </c>
      <c r="Z259" s="274">
        <f>IF(Y259=0,0,AVERAGE(D259:W259))</f>
        <v>35</v>
      </c>
      <c r="AA259" s="274">
        <f>IF(Y259=0,0,IF(Y259&gt;7,AVERAGE(LARGE(D259:W259,{1,2,3,4,5,6,7,8})),0))</f>
        <v>0</v>
      </c>
      <c r="AB259" s="157">
        <f>IF(Y259=0,0,IF(Y259&gt;7,SUM(LARGE(D259:W259,{1,2,3,4,5,6,7,8})),0))</f>
        <v>0</v>
      </c>
      <c r="AC259" s="40"/>
    </row>
    <row r="260" spans="1:29">
      <c r="A260" s="234" t="s">
        <v>370</v>
      </c>
      <c r="B260" s="149" t="s">
        <v>8</v>
      </c>
      <c r="C260" s="221" t="s">
        <v>40</v>
      </c>
      <c r="D260" s="222">
        <v>41</v>
      </c>
      <c r="E260" s="223">
        <v>34</v>
      </c>
      <c r="F260" s="222">
        <v>34</v>
      </c>
      <c r="G260" s="222">
        <v>36</v>
      </c>
      <c r="H260" s="222"/>
      <c r="I260" s="222">
        <v>37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4">
        <v>40</v>
      </c>
      <c r="W260" s="223"/>
      <c r="X260" s="225"/>
      <c r="Y260" s="226">
        <f>COUNT(D260:W260)</f>
        <v>6</v>
      </c>
      <c r="Z260" s="274">
        <f>IF(Y260=0,0,AVERAGE(D260:W260))</f>
        <v>37</v>
      </c>
      <c r="AA260" s="274">
        <f>IF(Y260=0,0,IF(Y260&gt;7,AVERAGE(LARGE(D260:W260,{1,2,3,4,5,6,7,8})),0))</f>
        <v>0</v>
      </c>
      <c r="AB260" s="157">
        <f>IF(Y260=0,0,IF(Y260&gt;7,SUM(LARGE(D260:W260,{1,2,3,4,5,6,7,8})),0))</f>
        <v>0</v>
      </c>
      <c r="AC260" s="40"/>
    </row>
    <row r="261" spans="1:29">
      <c r="A261" s="234" t="s">
        <v>199</v>
      </c>
      <c r="B261" s="149" t="s">
        <v>8</v>
      </c>
      <c r="C261" s="221" t="s">
        <v>40</v>
      </c>
      <c r="D261" s="222"/>
      <c r="E261" s="223">
        <v>41</v>
      </c>
      <c r="F261" s="222"/>
      <c r="G261" s="222">
        <v>34</v>
      </c>
      <c r="H261" s="222">
        <v>43</v>
      </c>
      <c r="I261" s="222">
        <v>41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4">
        <v>42</v>
      </c>
      <c r="W261" s="223"/>
      <c r="X261" s="225"/>
      <c r="Y261" s="226">
        <f>COUNT(D261:W261)</f>
        <v>5</v>
      </c>
      <c r="Z261" s="274">
        <f>IF(Y261=0,0,AVERAGE(D261:W261))</f>
        <v>40.200000000000003</v>
      </c>
      <c r="AA261" s="274">
        <f>IF(Y261=0,0,IF(Y261&gt;7,AVERAGE(LARGE(D261:W261,{1,2,3,4,5,6,7,8})),0))</f>
        <v>0</v>
      </c>
      <c r="AB261" s="157">
        <f>IF(Y261=0,0,IF(Y261&gt;7,SUM(LARGE(D261:W261,{1,2,3,4,5,6,7,8})),0))</f>
        <v>0</v>
      </c>
      <c r="AC261" s="40"/>
    </row>
    <row r="262" spans="1:29">
      <c r="A262" s="234" t="s">
        <v>216</v>
      </c>
      <c r="B262" s="149" t="s">
        <v>8</v>
      </c>
      <c r="C262" s="221" t="s">
        <v>40</v>
      </c>
      <c r="D262" s="222"/>
      <c r="E262" s="223"/>
      <c r="F262" s="222">
        <v>35</v>
      </c>
      <c r="G262" s="222"/>
      <c r="H262" s="222"/>
      <c r="I262" s="222">
        <v>36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4">
        <v>37</v>
      </c>
      <c r="W262" s="223">
        <v>35</v>
      </c>
      <c r="X262" s="225"/>
      <c r="Y262" s="226">
        <f>COUNT(D262:W262)</f>
        <v>4</v>
      </c>
      <c r="Z262" s="274">
        <f>IF(Y262=0,0,AVERAGE(D262:W262))</f>
        <v>35.75</v>
      </c>
      <c r="AA262" s="274">
        <f>IF(Y262=0,0,IF(Y262&gt;7,AVERAGE(LARGE(D262:W262,{1,2,3,4,5,6,7,8})),0))</f>
        <v>0</v>
      </c>
      <c r="AB262" s="157">
        <f>IF(Y262=0,0,IF(Y262&gt;7,SUM(LARGE(D262:W262,{1,2,3,4,5,6,7,8})),0))</f>
        <v>0</v>
      </c>
      <c r="AC262" s="40"/>
    </row>
    <row r="263" spans="1:29">
      <c r="A263" s="234" t="s">
        <v>238</v>
      </c>
      <c r="B263" s="149" t="s">
        <v>8</v>
      </c>
      <c r="C263" s="221" t="s">
        <v>40</v>
      </c>
      <c r="D263" s="222"/>
      <c r="E263" s="223"/>
      <c r="F263" s="222"/>
      <c r="G263" s="222"/>
      <c r="H263" s="222"/>
      <c r="I263" s="222">
        <v>45</v>
      </c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4">
        <v>41</v>
      </c>
      <c r="W263" s="223"/>
      <c r="X263" s="225"/>
      <c r="Y263" s="226">
        <f>COUNT(D263:W263)</f>
        <v>2</v>
      </c>
      <c r="Z263" s="274">
        <f>IF(Y263=0,0,AVERAGE(D263:W263))</f>
        <v>43</v>
      </c>
      <c r="AA263" s="274">
        <f>IF(Y263=0,0,IF(Y263&gt;7,AVERAGE(LARGE(D263:W263,{1,2,3,4,5,6,7,8})),0))</f>
        <v>0</v>
      </c>
      <c r="AB263" s="157">
        <f>IF(Y263=0,0,IF(Y263&gt;7,SUM(LARGE(D263:W263,{1,2,3,4,5,6,7,8})),0))</f>
        <v>0</v>
      </c>
      <c r="AC263" s="40"/>
    </row>
    <row r="264" spans="1:29">
      <c r="A264" s="234" t="s">
        <v>85</v>
      </c>
      <c r="B264" s="149" t="s">
        <v>8</v>
      </c>
      <c r="C264" s="221" t="s">
        <v>40</v>
      </c>
      <c r="D264" s="222"/>
      <c r="E264" s="223"/>
      <c r="F264" s="222"/>
      <c r="G264" s="222">
        <v>37</v>
      </c>
      <c r="H264" s="222"/>
      <c r="I264" s="222">
        <v>40</v>
      </c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4"/>
      <c r="W264" s="223"/>
      <c r="X264" s="225"/>
      <c r="Y264" s="226">
        <f>COUNT(D264:W264)</f>
        <v>2</v>
      </c>
      <c r="Z264" s="274">
        <f>IF(Y264=0,0,AVERAGE(D264:W264))</f>
        <v>38.5</v>
      </c>
      <c r="AA264" s="274">
        <f>IF(Y264=0,0,IF(Y264&gt;7,AVERAGE(LARGE(D264:W264,{1,2,3,4,5,6,7,8})),0))</f>
        <v>0</v>
      </c>
      <c r="AB264" s="157">
        <f>IF(Y264=0,0,IF(Y264&gt;7,SUM(LARGE(D264:W264,{1,2,3,4,5,6,7,8})),0))</f>
        <v>0</v>
      </c>
      <c r="AC264" s="40"/>
    </row>
    <row r="265" spans="1:29">
      <c r="A265" s="234" t="s">
        <v>535</v>
      </c>
      <c r="B265" s="149" t="s">
        <v>8</v>
      </c>
      <c r="C265" s="221" t="s">
        <v>40</v>
      </c>
      <c r="D265" s="222"/>
      <c r="E265" s="223"/>
      <c r="F265" s="222"/>
      <c r="G265" s="222"/>
      <c r="H265" s="222"/>
      <c r="I265" s="222">
        <v>36</v>
      </c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4">
        <v>36</v>
      </c>
      <c r="W265" s="223"/>
      <c r="X265" s="225"/>
      <c r="Y265" s="226">
        <f>COUNT(D265:W265)</f>
        <v>2</v>
      </c>
      <c r="Z265" s="274">
        <f>IF(Y265=0,0,AVERAGE(D265:W265))</f>
        <v>36</v>
      </c>
      <c r="AA265" s="274">
        <f>IF(Y265=0,0,IF(Y265&gt;7,AVERAGE(LARGE(D265:W265,{1,2,3,4,5,6,7,8})),0))</f>
        <v>0</v>
      </c>
      <c r="AB265" s="157">
        <f>IF(Y265=0,0,IF(Y265&gt;7,SUM(LARGE(D265:W265,{1,2,3,4,5,6,7,8})),0))</f>
        <v>0</v>
      </c>
      <c r="AC265" s="40"/>
    </row>
    <row r="266" spans="1:29">
      <c r="A266" s="234" t="s">
        <v>430</v>
      </c>
      <c r="B266" s="149" t="s">
        <v>4</v>
      </c>
      <c r="C266" s="221" t="s">
        <v>40</v>
      </c>
      <c r="D266" s="222">
        <v>37</v>
      </c>
      <c r="E266" s="223">
        <v>40</v>
      </c>
      <c r="F266" s="222">
        <v>42</v>
      </c>
      <c r="G266" s="222">
        <v>42</v>
      </c>
      <c r="H266" s="222">
        <v>39</v>
      </c>
      <c r="I266" s="222">
        <v>39</v>
      </c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4"/>
      <c r="W266" s="223"/>
      <c r="X266" s="225"/>
      <c r="Y266" s="226">
        <f>COUNT(D266:W266)</f>
        <v>6</v>
      </c>
      <c r="Z266" s="274">
        <f>IF(Y266=0,0,AVERAGE(D266:W266))</f>
        <v>39.833333333333336</v>
      </c>
      <c r="AA266" s="274">
        <f>IF(Y266=0,0,IF(Y266&gt;7,AVERAGE(LARGE(D266:W266,{1,2,3,4,5,6,7,8})),0))</f>
        <v>0</v>
      </c>
      <c r="AB266" s="157">
        <f>IF(Y266=0,0,IF(Y266&gt;7,SUM(LARGE(D266:W266,{1,2,3,4,5,6,7,8})),0))</f>
        <v>0</v>
      </c>
      <c r="AC266" s="40"/>
    </row>
    <row r="267" spans="1:29">
      <c r="A267" s="234" t="s">
        <v>168</v>
      </c>
      <c r="B267" s="149" t="s">
        <v>4</v>
      </c>
      <c r="C267" s="243" t="s">
        <v>40</v>
      </c>
      <c r="D267" s="222">
        <v>33</v>
      </c>
      <c r="E267" s="223">
        <v>36</v>
      </c>
      <c r="F267" s="222">
        <v>34</v>
      </c>
      <c r="G267" s="222">
        <v>35</v>
      </c>
      <c r="H267" s="222">
        <v>36</v>
      </c>
      <c r="I267" s="222">
        <v>37</v>
      </c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4"/>
      <c r="W267" s="223"/>
      <c r="X267" s="225"/>
      <c r="Y267" s="226">
        <f>COUNT(D267:W267)</f>
        <v>6</v>
      </c>
      <c r="Z267" s="274">
        <f>IF(Y267=0,0,AVERAGE(D267:W267))</f>
        <v>35.166666666666664</v>
      </c>
      <c r="AA267" s="274">
        <f>IF(Y267=0,0,IF(Y267&gt;7,AVERAGE(LARGE(D267:W267,{1,2,3,4,5,6,7,8})),0))</f>
        <v>0</v>
      </c>
      <c r="AB267" s="157">
        <f>IF(Y267=0,0,IF(Y267&gt;7,SUM(LARGE(D267:W267,{1,2,3,4,5,6,7,8})),0))</f>
        <v>0</v>
      </c>
      <c r="AC267" s="40"/>
    </row>
    <row r="268" spans="1:29">
      <c r="A268" s="234" t="s">
        <v>219</v>
      </c>
      <c r="B268" s="149" t="s">
        <v>4</v>
      </c>
      <c r="C268" s="221" t="s">
        <v>40</v>
      </c>
      <c r="D268" s="222"/>
      <c r="E268" s="223">
        <v>36</v>
      </c>
      <c r="F268" s="222">
        <v>31</v>
      </c>
      <c r="G268" s="222">
        <v>37</v>
      </c>
      <c r="H268" s="222">
        <v>40</v>
      </c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4"/>
      <c r="W268" s="223"/>
      <c r="X268" s="225"/>
      <c r="Y268" s="226">
        <f>COUNT(D268:W268)</f>
        <v>4</v>
      </c>
      <c r="Z268" s="274">
        <f>IF(Y268=0,0,AVERAGE(D268:W268))</f>
        <v>36</v>
      </c>
      <c r="AA268" s="274">
        <f>IF(Y268=0,0,IF(Y268&gt;7,AVERAGE(LARGE(D268:W268,{1,2,3,4,5,6,7,8})),0))</f>
        <v>0</v>
      </c>
      <c r="AB268" s="157">
        <f>IF(Y268=0,0,IF(Y268&gt;7,SUM(LARGE(D268:W268,{1,2,3,4,5,6,7,8})),0))</f>
        <v>0</v>
      </c>
      <c r="AC268" s="40"/>
    </row>
    <row r="269" spans="1:29">
      <c r="A269" s="251" t="s">
        <v>174</v>
      </c>
      <c r="B269" s="222" t="s">
        <v>4</v>
      </c>
      <c r="C269" s="245" t="s">
        <v>40</v>
      </c>
      <c r="D269" s="222">
        <v>26</v>
      </c>
      <c r="E269" s="223"/>
      <c r="F269" s="222">
        <v>33</v>
      </c>
      <c r="G269" s="222">
        <v>24</v>
      </c>
      <c r="H269" s="222">
        <v>26</v>
      </c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4"/>
      <c r="W269" s="223"/>
      <c r="X269" s="225"/>
      <c r="Y269" s="226">
        <f>COUNT(D269:W269)</f>
        <v>4</v>
      </c>
      <c r="Z269" s="274">
        <f>IF(Y269=0,0,AVERAGE(D269:W269))</f>
        <v>27.25</v>
      </c>
      <c r="AA269" s="274">
        <f>IF(Y269=0,0,IF(Y269&gt;7,AVERAGE(LARGE(D269:W269,{1,2,3,4,5,6,7,8})),0))</f>
        <v>0</v>
      </c>
      <c r="AB269" s="157">
        <f>IF(Y269=0,0,IF(Y269&gt;7,SUM(LARGE(D269:W269,{1,2,3,4,5,6,7,8})),0))</f>
        <v>0</v>
      </c>
      <c r="AC269" s="40"/>
    </row>
    <row r="270" spans="1:29">
      <c r="A270" s="234" t="s">
        <v>107</v>
      </c>
      <c r="B270" s="149" t="s">
        <v>4</v>
      </c>
      <c r="C270" s="221" t="s">
        <v>40</v>
      </c>
      <c r="D270" s="222"/>
      <c r="E270" s="223"/>
      <c r="F270" s="222"/>
      <c r="G270" s="222">
        <v>28</v>
      </c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4"/>
      <c r="W270" s="223">
        <v>25</v>
      </c>
      <c r="X270" s="225"/>
      <c r="Y270" s="226">
        <f>COUNT(D270:W270)</f>
        <v>2</v>
      </c>
      <c r="Z270" s="274">
        <f>IF(Y270=0,0,AVERAGE(D270:W270))</f>
        <v>26.5</v>
      </c>
      <c r="AA270" s="274">
        <f>IF(Y270=0,0,IF(Y270&gt;7,AVERAGE(LARGE(D270:W270,{1,2,3,4,5,6,7,8})),0))</f>
        <v>0</v>
      </c>
      <c r="AB270" s="157">
        <f>IF(Y270=0,0,IF(Y270&gt;7,SUM(LARGE(D270:W270,{1,2,3,4,5,6,7,8})),0))</f>
        <v>0</v>
      </c>
      <c r="AC270" s="40"/>
    </row>
    <row r="271" spans="1:29">
      <c r="A271" s="234" t="s">
        <v>275</v>
      </c>
      <c r="B271" s="149" t="s">
        <v>4</v>
      </c>
      <c r="C271" s="221" t="s">
        <v>40</v>
      </c>
      <c r="D271" s="222"/>
      <c r="E271" s="223">
        <v>42</v>
      </c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4"/>
      <c r="W271" s="223"/>
      <c r="X271" s="225"/>
      <c r="Y271" s="226">
        <f>COUNT(D271:W271)</f>
        <v>1</v>
      </c>
      <c r="Z271" s="274">
        <f>IF(Y271=0,0,AVERAGE(D271:W271))</f>
        <v>42</v>
      </c>
      <c r="AA271" s="274">
        <f>IF(Y271=0,0,IF(Y271&gt;7,AVERAGE(LARGE(D271:W271,{1,2,3,4,5,6,7,8})),0))</f>
        <v>0</v>
      </c>
      <c r="AB271" s="157">
        <f>IF(Y271=0,0,IF(Y271&gt;7,SUM(LARGE(D271:W271,{1,2,3,4,5,6,7,8})),0))</f>
        <v>0</v>
      </c>
      <c r="AC271" s="40"/>
    </row>
    <row r="272" spans="1:29">
      <c r="A272" s="234" t="s">
        <v>97</v>
      </c>
      <c r="B272" s="149" t="s">
        <v>4</v>
      </c>
      <c r="C272" s="221" t="s">
        <v>40</v>
      </c>
      <c r="D272" s="222">
        <v>41</v>
      </c>
      <c r="E272" s="223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4"/>
      <c r="W272" s="223"/>
      <c r="X272" s="227"/>
      <c r="Y272" s="226">
        <f>COUNT(D272:W272)</f>
        <v>1</v>
      </c>
      <c r="Z272" s="274">
        <f>IF(Y272=0,0,AVERAGE(D272:W272))</f>
        <v>41</v>
      </c>
      <c r="AA272" s="274">
        <f>IF(Y272=0,0,IF(Y272&gt;7,AVERAGE(LARGE(D272:W272,{1,2,3,4,5,6,7,8})),0))</f>
        <v>0</v>
      </c>
      <c r="AB272" s="157">
        <f>IF(Y272=0,0,IF(Y272&gt;7,SUM(LARGE(D272:W272,{1,2,3,4,5,6,7,8})),0))</f>
        <v>0</v>
      </c>
      <c r="AC272" s="40"/>
    </row>
    <row r="273" spans="1:29">
      <c r="A273" s="234" t="s">
        <v>393</v>
      </c>
      <c r="B273" s="149" t="s">
        <v>4</v>
      </c>
      <c r="C273" s="243" t="s">
        <v>40</v>
      </c>
      <c r="D273" s="222"/>
      <c r="E273" s="223"/>
      <c r="F273" s="222">
        <v>37</v>
      </c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4"/>
      <c r="W273" s="223"/>
      <c r="X273" s="225"/>
      <c r="Y273" s="226">
        <f>COUNT(D273:W273)</f>
        <v>1</v>
      </c>
      <c r="Z273" s="274">
        <f>IF(Y273=0,0,AVERAGE(D273:W273))</f>
        <v>37</v>
      </c>
      <c r="AA273" s="274">
        <f>IF(Y273=0,0,IF(Y273&gt;7,AVERAGE(LARGE(D273:W273,{1,2,3,4,5,6,7,8})),0))</f>
        <v>0</v>
      </c>
      <c r="AB273" s="157">
        <f>IF(Y273=0,0,IF(Y273&gt;7,SUM(LARGE(D273:W273,{1,2,3,4,5,6,7,8})),0))</f>
        <v>0</v>
      </c>
      <c r="AC273" s="40"/>
    </row>
    <row r="274" spans="1:29" ht="15.75" thickBot="1">
      <c r="A274" s="235" t="s">
        <v>301</v>
      </c>
      <c r="B274" s="163" t="s">
        <v>4</v>
      </c>
      <c r="C274" s="164" t="s">
        <v>40</v>
      </c>
      <c r="D274" s="236"/>
      <c r="E274" s="237"/>
      <c r="F274" s="236"/>
      <c r="G274" s="236">
        <v>24</v>
      </c>
      <c r="H274" s="236"/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  <c r="T274" s="236"/>
      <c r="U274" s="236"/>
      <c r="V274" s="239"/>
      <c r="W274" s="237"/>
      <c r="X274" s="240"/>
      <c r="Y274" s="241">
        <f>COUNT(D274:W274)</f>
        <v>1</v>
      </c>
      <c r="Z274" s="275">
        <f>IF(Y274=0,0,AVERAGE(D274:W274))</f>
        <v>24</v>
      </c>
      <c r="AA274" s="275">
        <f>IF(Y274=0,0,IF(Y274&gt;7,AVERAGE(LARGE(D274:W274,{1,2,3,4,5,6,7,8})),0))</f>
        <v>0</v>
      </c>
      <c r="AB274" s="242">
        <f>IF(Y274=0,0,IF(Y274&gt;7,SUM(LARGE(D274:W274,{1,2,3,4,5,6,7,8})),0))</f>
        <v>0</v>
      </c>
      <c r="AC274" s="40"/>
    </row>
    <row r="275" spans="1:29" ht="15.75" thickBot="1">
      <c r="A275" s="281"/>
      <c r="B275" s="282"/>
      <c r="C275" s="283"/>
      <c r="D275" s="284"/>
      <c r="E275" s="285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6"/>
      <c r="W275" s="285"/>
      <c r="X275" s="287"/>
      <c r="Y275" s="288"/>
      <c r="Z275" s="289"/>
      <c r="AA275" s="289"/>
      <c r="AB275" s="289"/>
      <c r="AC275" s="40"/>
    </row>
    <row r="276" spans="1:29">
      <c r="A276" s="229" t="s">
        <v>506</v>
      </c>
      <c r="B276" s="139" t="s">
        <v>10</v>
      </c>
      <c r="C276" s="140" t="s">
        <v>55</v>
      </c>
      <c r="D276" s="230">
        <v>34</v>
      </c>
      <c r="E276" s="231">
        <v>38</v>
      </c>
      <c r="F276" s="230"/>
      <c r="G276" s="230">
        <v>39</v>
      </c>
      <c r="H276" s="230">
        <v>42</v>
      </c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  <c r="V276" s="232">
        <v>39</v>
      </c>
      <c r="W276" s="231"/>
      <c r="X276" s="250"/>
      <c r="Y276" s="143">
        <f>COUNT(D276:W276)</f>
        <v>5</v>
      </c>
      <c r="Z276" s="144">
        <f>IF(Y276=0,0,AVERAGE(D276:W276))</f>
        <v>38.4</v>
      </c>
      <c r="AA276" s="144">
        <f>IF(Y276=0,0,IF(Y276&gt;7,AVERAGE(LARGE(D276:W276,{1,2,3,4,5,6,7,8})),0))</f>
        <v>0</v>
      </c>
      <c r="AB276" s="146">
        <f>IF(Y276=0,0,IF(Y276&gt;7,SUM(LARGE(D276:W276,{1,2,3,4,5,6,7,8})),0))</f>
        <v>0</v>
      </c>
      <c r="AC276" s="40"/>
    </row>
    <row r="277" spans="1:29">
      <c r="A277" s="234" t="s">
        <v>65</v>
      </c>
      <c r="B277" s="149" t="s">
        <v>10</v>
      </c>
      <c r="C277" s="221" t="s">
        <v>55</v>
      </c>
      <c r="D277" s="222"/>
      <c r="E277" s="223">
        <v>33</v>
      </c>
      <c r="F277" s="222"/>
      <c r="G277" s="222">
        <v>24</v>
      </c>
      <c r="H277" s="222">
        <v>26</v>
      </c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4"/>
      <c r="W277" s="223"/>
      <c r="X277" s="225"/>
      <c r="Y277" s="226">
        <f>COUNT(D277:W277)</f>
        <v>3</v>
      </c>
      <c r="Z277" s="274">
        <f>IF(Y277=0,0,AVERAGE(D277:W277))</f>
        <v>27.666666666666668</v>
      </c>
      <c r="AA277" s="274">
        <f>IF(Y277=0,0,IF(Y277&gt;7,AVERAGE(LARGE(D277:W277,{1,2,3,4,5,6,7,8})),0))</f>
        <v>0</v>
      </c>
      <c r="AB277" s="157">
        <f>IF(Y277=0,0,IF(Y277&gt;7,SUM(LARGE(D277:W277,{1,2,3,4,5,6,7,8})),0))</f>
        <v>0</v>
      </c>
      <c r="AC277" s="40"/>
    </row>
    <row r="278" spans="1:29">
      <c r="A278" s="234" t="s">
        <v>312</v>
      </c>
      <c r="B278" s="149" t="s">
        <v>5</v>
      </c>
      <c r="C278" s="221" t="s">
        <v>55</v>
      </c>
      <c r="D278" s="222">
        <v>36</v>
      </c>
      <c r="E278" s="223">
        <v>35</v>
      </c>
      <c r="F278" s="222">
        <v>38</v>
      </c>
      <c r="G278" s="222">
        <v>38</v>
      </c>
      <c r="H278" s="222">
        <v>40</v>
      </c>
      <c r="I278" s="222">
        <v>37</v>
      </c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4"/>
      <c r="W278" s="223"/>
      <c r="X278" s="225"/>
      <c r="Y278" s="226">
        <f>COUNT(D278:W278)</f>
        <v>6</v>
      </c>
      <c r="Z278" s="274">
        <f>IF(Y278=0,0,AVERAGE(D278:W278))</f>
        <v>37.333333333333336</v>
      </c>
      <c r="AA278" s="274">
        <f>IF(Y278=0,0,IF(Y278&gt;7,AVERAGE(LARGE(D278:W278,{1,2,3,4,5,6,7,8})),0))</f>
        <v>0</v>
      </c>
      <c r="AB278" s="157">
        <f>IF(Y278=0,0,IF(Y278&gt;7,SUM(LARGE(D278:W278,{1,2,3,4,5,6,7,8})),0))</f>
        <v>0</v>
      </c>
      <c r="AC278" s="40"/>
    </row>
    <row r="279" spans="1:29">
      <c r="A279" s="234" t="s">
        <v>413</v>
      </c>
      <c r="B279" s="149" t="s">
        <v>5</v>
      </c>
      <c r="C279" s="221" t="s">
        <v>55</v>
      </c>
      <c r="D279" s="222">
        <v>37</v>
      </c>
      <c r="E279" s="223">
        <v>34</v>
      </c>
      <c r="F279" s="222">
        <v>38</v>
      </c>
      <c r="G279" s="222">
        <v>39</v>
      </c>
      <c r="H279" s="222">
        <v>36</v>
      </c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4"/>
      <c r="W279" s="223"/>
      <c r="X279" s="225"/>
      <c r="Y279" s="226">
        <f>COUNT(D279:W279)</f>
        <v>5</v>
      </c>
      <c r="Z279" s="274">
        <f>IF(Y279=0,0,AVERAGE(D279:W279))</f>
        <v>36.799999999999997</v>
      </c>
      <c r="AA279" s="274">
        <f>IF(Y279=0,0,IF(Y279&gt;7,AVERAGE(LARGE(D279:W279,{1,2,3,4,5,6,7,8})),0))</f>
        <v>0</v>
      </c>
      <c r="AB279" s="157">
        <f>IF(Y279=0,0,IF(Y279&gt;7,SUM(LARGE(D279:W279,{1,2,3,4,5,6,7,8})),0))</f>
        <v>0</v>
      </c>
      <c r="AC279" s="40"/>
    </row>
    <row r="280" spans="1:29">
      <c r="A280" s="234" t="s">
        <v>288</v>
      </c>
      <c r="B280" s="149" t="s">
        <v>5</v>
      </c>
      <c r="C280" s="221" t="s">
        <v>55</v>
      </c>
      <c r="D280" s="222">
        <v>39</v>
      </c>
      <c r="E280" s="223">
        <v>38</v>
      </c>
      <c r="F280" s="222"/>
      <c r="G280" s="222">
        <v>36</v>
      </c>
      <c r="H280" s="222">
        <v>37</v>
      </c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4"/>
      <c r="W280" s="223"/>
      <c r="X280" s="225"/>
      <c r="Y280" s="226">
        <f>COUNT(D280:W280)</f>
        <v>4</v>
      </c>
      <c r="Z280" s="274">
        <f>IF(Y280=0,0,AVERAGE(D280:W280))</f>
        <v>37.5</v>
      </c>
      <c r="AA280" s="274">
        <f>IF(Y280=0,0,IF(Y280&gt;7,AVERAGE(LARGE(D280:W280,{1,2,3,4,5,6,7,8})),0))</f>
        <v>0</v>
      </c>
      <c r="AB280" s="157">
        <f>IF(Y280=0,0,IF(Y280&gt;7,SUM(LARGE(D280:W280,{1,2,3,4,5,6,7,8})),0))</f>
        <v>0</v>
      </c>
      <c r="AC280" s="40"/>
    </row>
    <row r="281" spans="1:29">
      <c r="A281" s="234" t="s">
        <v>155</v>
      </c>
      <c r="B281" s="149" t="s">
        <v>5</v>
      </c>
      <c r="C281" s="243" t="s">
        <v>55</v>
      </c>
      <c r="D281" s="222"/>
      <c r="E281" s="223">
        <v>41</v>
      </c>
      <c r="F281" s="222"/>
      <c r="G281" s="222">
        <v>37</v>
      </c>
      <c r="H281" s="222">
        <v>43</v>
      </c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4"/>
      <c r="W281" s="223"/>
      <c r="X281" s="225"/>
      <c r="Y281" s="226">
        <f>COUNT(D281:W281)</f>
        <v>3</v>
      </c>
      <c r="Z281" s="274">
        <f>IF(Y281=0,0,AVERAGE(D281:W281))</f>
        <v>40.333333333333336</v>
      </c>
      <c r="AA281" s="274">
        <f>IF(Y281=0,0,IF(Y281&gt;7,AVERAGE(LARGE(D281:W281,{1,2,3,4,5,6,7,8})),0))</f>
        <v>0</v>
      </c>
      <c r="AB281" s="157">
        <f>IF(Y281=0,0,IF(Y281&gt;7,SUM(LARGE(D281:W281,{1,2,3,4,5,6,7,8})),0))</f>
        <v>0</v>
      </c>
      <c r="AC281" s="40"/>
    </row>
    <row r="282" spans="1:29">
      <c r="A282" s="234" t="s">
        <v>305</v>
      </c>
      <c r="B282" s="149" t="s">
        <v>5</v>
      </c>
      <c r="C282" s="221" t="s">
        <v>55</v>
      </c>
      <c r="D282" s="222"/>
      <c r="E282" s="223"/>
      <c r="F282" s="222">
        <v>38</v>
      </c>
      <c r="G282" s="222">
        <v>35</v>
      </c>
      <c r="H282" s="222"/>
      <c r="I282" s="222">
        <v>35</v>
      </c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4"/>
      <c r="W282" s="223"/>
      <c r="X282" s="227"/>
      <c r="Y282" s="226">
        <f>COUNT(D282:W282)</f>
        <v>3</v>
      </c>
      <c r="Z282" s="274">
        <f>IF(Y282=0,0,AVERAGE(D282:W282))</f>
        <v>36</v>
      </c>
      <c r="AA282" s="274">
        <f>IF(Y282=0,0,IF(Y282&gt;7,AVERAGE(LARGE(D282:W282,{1,2,3,4,5,6,7,8})),0))</f>
        <v>0</v>
      </c>
      <c r="AB282" s="157">
        <f>IF(Y282=0,0,IF(Y282&gt;7,SUM(LARGE(D282:W282,{1,2,3,4,5,6,7,8})),0))</f>
        <v>0</v>
      </c>
      <c r="AC282" s="40"/>
    </row>
    <row r="283" spans="1:29">
      <c r="A283" s="234" t="s">
        <v>154</v>
      </c>
      <c r="B283" s="149" t="s">
        <v>5</v>
      </c>
      <c r="C283" s="221" t="s">
        <v>55</v>
      </c>
      <c r="D283" s="222"/>
      <c r="E283" s="223"/>
      <c r="F283" s="222">
        <v>31</v>
      </c>
      <c r="G283" s="222">
        <v>38</v>
      </c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4"/>
      <c r="W283" s="223"/>
      <c r="X283" s="225"/>
      <c r="Y283" s="226">
        <f>COUNT(D283:W283)</f>
        <v>2</v>
      </c>
      <c r="Z283" s="274">
        <f>IF(Y283=0,0,AVERAGE(D283:W283))</f>
        <v>34.5</v>
      </c>
      <c r="AA283" s="274">
        <f>IF(Y283=0,0,IF(Y283&gt;7,AVERAGE(LARGE(D283:W283,{1,2,3,4,5,6,7,8})),0))</f>
        <v>0</v>
      </c>
      <c r="AB283" s="157">
        <f>IF(Y283=0,0,IF(Y283&gt;7,SUM(LARGE(D283:W283,{1,2,3,4,5,6,7,8})),0))</f>
        <v>0</v>
      </c>
      <c r="AC283" s="40"/>
    </row>
    <row r="284" spans="1:29">
      <c r="A284" s="234" t="s">
        <v>154</v>
      </c>
      <c r="B284" s="149" t="s">
        <v>5</v>
      </c>
      <c r="C284" s="221" t="s">
        <v>55</v>
      </c>
      <c r="D284" s="222"/>
      <c r="E284" s="223"/>
      <c r="F284" s="222"/>
      <c r="G284" s="222"/>
      <c r="H284" s="222"/>
      <c r="I284" s="222">
        <v>37</v>
      </c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4"/>
      <c r="W284" s="223"/>
      <c r="X284" s="225"/>
      <c r="Y284" s="226">
        <f>COUNT(D284:W284)</f>
        <v>1</v>
      </c>
      <c r="Z284" s="274">
        <f>IF(Y284=0,0,AVERAGE(D284:W284))</f>
        <v>37</v>
      </c>
      <c r="AA284" s="274">
        <f>IF(Y284=0,0,IF(Y284&gt;7,AVERAGE(LARGE(D284:W284,{1,2,3,4,5,6,7,8})),0))</f>
        <v>0</v>
      </c>
      <c r="AB284" s="157">
        <f>IF(Y284=0,0,IF(Y284&gt;7,SUM(LARGE(D284:W284,{1,2,3,4,5,6,7,8})),0))</f>
        <v>0</v>
      </c>
      <c r="AC284" s="40"/>
    </row>
    <row r="285" spans="1:29">
      <c r="A285" s="251" t="s">
        <v>116</v>
      </c>
      <c r="B285" s="222" t="s">
        <v>6</v>
      </c>
      <c r="C285" s="245" t="s">
        <v>55</v>
      </c>
      <c r="D285" s="222">
        <v>41</v>
      </c>
      <c r="E285" s="223">
        <v>38</v>
      </c>
      <c r="F285" s="222">
        <v>40</v>
      </c>
      <c r="G285" s="222">
        <v>41</v>
      </c>
      <c r="H285" s="222"/>
      <c r="I285" s="222">
        <v>41</v>
      </c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4">
        <v>36</v>
      </c>
      <c r="W285" s="223">
        <v>41</v>
      </c>
      <c r="X285" s="225"/>
      <c r="Y285" s="226">
        <f>COUNT(D285:W285)</f>
        <v>7</v>
      </c>
      <c r="Z285" s="274">
        <f>IF(Y285=0,0,AVERAGE(D285:W285))</f>
        <v>39.714285714285715</v>
      </c>
      <c r="AA285" s="274">
        <f>IF(Y285=0,0,IF(Y285&gt;7,AVERAGE(LARGE(D285:W285,{1,2,3,4,5,6,7,8})),0))</f>
        <v>0</v>
      </c>
      <c r="AB285" s="157">
        <f>IF(Y285=0,0,IF(Y285&gt;7,SUM(LARGE(D285:W285,{1,2,3,4,5,6,7,8})),0))</f>
        <v>0</v>
      </c>
      <c r="AC285" s="40"/>
    </row>
    <row r="286" spans="1:29">
      <c r="A286" s="234" t="s">
        <v>184</v>
      </c>
      <c r="B286" s="149" t="s">
        <v>6</v>
      </c>
      <c r="C286" s="221" t="s">
        <v>55</v>
      </c>
      <c r="D286" s="222">
        <v>42</v>
      </c>
      <c r="E286" s="223"/>
      <c r="F286" s="222">
        <v>41</v>
      </c>
      <c r="G286" s="222">
        <v>38</v>
      </c>
      <c r="H286" s="222"/>
      <c r="I286" s="222">
        <v>41</v>
      </c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4">
        <v>45</v>
      </c>
      <c r="W286" s="223"/>
      <c r="X286" s="225"/>
      <c r="Y286" s="226">
        <f>COUNT(D286:W286)</f>
        <v>5</v>
      </c>
      <c r="Z286" s="274">
        <f>IF(Y286=0,0,AVERAGE(D286:W286))</f>
        <v>41.4</v>
      </c>
      <c r="AA286" s="274">
        <f>IF(Y286=0,0,IF(Y286&gt;7,AVERAGE(LARGE(D286:W286,{1,2,3,4,5,6,7,8})),0))</f>
        <v>0</v>
      </c>
      <c r="AB286" s="157">
        <f>IF(Y286=0,0,IF(Y286&gt;7,SUM(LARGE(D286:W286,{1,2,3,4,5,6,7,8})),0))</f>
        <v>0</v>
      </c>
      <c r="AC286" s="40"/>
    </row>
    <row r="287" spans="1:29">
      <c r="A287" s="234" t="s">
        <v>377</v>
      </c>
      <c r="B287" s="149" t="s">
        <v>6</v>
      </c>
      <c r="C287" s="221" t="s">
        <v>55</v>
      </c>
      <c r="D287" s="222"/>
      <c r="E287" s="223">
        <v>41</v>
      </c>
      <c r="F287" s="222"/>
      <c r="G287" s="222">
        <v>38</v>
      </c>
      <c r="H287" s="222">
        <v>39</v>
      </c>
      <c r="I287" s="222">
        <v>42</v>
      </c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4">
        <v>36</v>
      </c>
      <c r="W287" s="223"/>
      <c r="X287" s="225"/>
      <c r="Y287" s="226">
        <f>COUNT(D287:W287)</f>
        <v>5</v>
      </c>
      <c r="Z287" s="274">
        <f>IF(Y287=0,0,AVERAGE(D287:W287))</f>
        <v>39.200000000000003</v>
      </c>
      <c r="AA287" s="274">
        <f>IF(Y287=0,0,IF(Y287&gt;7,AVERAGE(LARGE(D287:W287,{1,2,3,4,5,6,7,8})),0))</f>
        <v>0</v>
      </c>
      <c r="AB287" s="157">
        <f>IF(Y287=0,0,IF(Y287&gt;7,SUM(LARGE(D287:W287,{1,2,3,4,5,6,7,8})),0))</f>
        <v>0</v>
      </c>
      <c r="AC287" s="40"/>
    </row>
    <row r="288" spans="1:29">
      <c r="A288" s="234" t="s">
        <v>404</v>
      </c>
      <c r="B288" s="149" t="s">
        <v>6</v>
      </c>
      <c r="C288" s="221" t="s">
        <v>55</v>
      </c>
      <c r="D288" s="222"/>
      <c r="E288" s="223">
        <v>35</v>
      </c>
      <c r="F288" s="222">
        <v>28</v>
      </c>
      <c r="G288" s="222">
        <v>32</v>
      </c>
      <c r="H288" s="222"/>
      <c r="I288" s="222">
        <v>38</v>
      </c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4">
        <v>32</v>
      </c>
      <c r="W288" s="223"/>
      <c r="X288" s="225"/>
      <c r="Y288" s="226">
        <f>COUNT(D288:W288)</f>
        <v>5</v>
      </c>
      <c r="Z288" s="274">
        <f>IF(Y288=0,0,AVERAGE(D288:W288))</f>
        <v>33</v>
      </c>
      <c r="AA288" s="274">
        <f>IF(Y288=0,0,IF(Y288&gt;7,AVERAGE(LARGE(D288:W288,{1,2,3,4,5,6,7,8})),0))</f>
        <v>0</v>
      </c>
      <c r="AB288" s="157">
        <f>IF(Y288=0,0,IF(Y288&gt;7,SUM(LARGE(D288:W288,{1,2,3,4,5,6,7,8})),0))</f>
        <v>0</v>
      </c>
      <c r="AC288" s="40"/>
    </row>
    <row r="289" spans="1:29">
      <c r="A289" s="234" t="s">
        <v>318</v>
      </c>
      <c r="B289" s="149" t="s">
        <v>6</v>
      </c>
      <c r="C289" s="221" t="s">
        <v>55</v>
      </c>
      <c r="D289" s="222"/>
      <c r="E289" s="223">
        <v>30</v>
      </c>
      <c r="F289" s="222">
        <v>35</v>
      </c>
      <c r="G289" s="222">
        <v>34</v>
      </c>
      <c r="H289" s="222"/>
      <c r="I289" s="222">
        <v>23</v>
      </c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4">
        <v>33</v>
      </c>
      <c r="W289" s="223"/>
      <c r="X289" s="225"/>
      <c r="Y289" s="226">
        <f>COUNT(D289:W289)</f>
        <v>5</v>
      </c>
      <c r="Z289" s="274">
        <f>IF(Y289=0,0,AVERAGE(D289:W289))</f>
        <v>31</v>
      </c>
      <c r="AA289" s="274">
        <f>IF(Y289=0,0,IF(Y289&gt;7,AVERAGE(LARGE(D289:W289,{1,2,3,4,5,6,7,8})),0))</f>
        <v>0</v>
      </c>
      <c r="AB289" s="157">
        <f>IF(Y289=0,0,IF(Y289&gt;7,SUM(LARGE(D289:W289,{1,2,3,4,5,6,7,8})),0))</f>
        <v>0</v>
      </c>
      <c r="AC289" s="40"/>
    </row>
    <row r="290" spans="1:29">
      <c r="A290" s="254" t="s">
        <v>401</v>
      </c>
      <c r="B290" s="149" t="s">
        <v>6</v>
      </c>
      <c r="C290" s="221" t="s">
        <v>55</v>
      </c>
      <c r="D290" s="222"/>
      <c r="E290" s="223"/>
      <c r="F290" s="222"/>
      <c r="G290" s="222">
        <v>34</v>
      </c>
      <c r="H290" s="222"/>
      <c r="I290" s="222">
        <v>43</v>
      </c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4">
        <v>36</v>
      </c>
      <c r="W290" s="223">
        <v>41</v>
      </c>
      <c r="X290" s="225"/>
      <c r="Y290" s="226">
        <f>COUNT(D290:W290)</f>
        <v>4</v>
      </c>
      <c r="Z290" s="274">
        <f>IF(Y290=0,0,AVERAGE(D290:W290))</f>
        <v>38.5</v>
      </c>
      <c r="AA290" s="274">
        <f>IF(Y290=0,0,IF(Y290&gt;7,AVERAGE(LARGE(D290:W290,{1,2,3,4,5,6,7,8})),0))</f>
        <v>0</v>
      </c>
      <c r="AB290" s="157">
        <f>IF(Y290=0,0,IF(Y290&gt;7,SUM(LARGE(D290:W290,{1,2,3,4,5,6,7,8})),0))</f>
        <v>0</v>
      </c>
      <c r="AC290" s="40"/>
    </row>
    <row r="291" spans="1:29">
      <c r="A291" s="252" t="s">
        <v>82</v>
      </c>
      <c r="B291" s="246" t="s">
        <v>6</v>
      </c>
      <c r="C291" s="247" t="s">
        <v>55</v>
      </c>
      <c r="D291" s="223"/>
      <c r="E291" s="223">
        <v>31</v>
      </c>
      <c r="F291" s="223"/>
      <c r="G291" s="223">
        <v>26</v>
      </c>
      <c r="H291" s="223"/>
      <c r="I291" s="223">
        <v>40</v>
      </c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4">
        <v>43</v>
      </c>
      <c r="W291" s="223"/>
      <c r="X291" s="225"/>
      <c r="Y291" s="226">
        <f>COUNT(D291:W291)</f>
        <v>4</v>
      </c>
      <c r="Z291" s="274">
        <f>IF(Y291=0,0,AVERAGE(D291:W291))</f>
        <v>35</v>
      </c>
      <c r="AA291" s="274">
        <f>IF(Y291=0,0,IF(Y291&gt;7,AVERAGE(LARGE(D291:W291,{1,2,3,4,5,6,7,8})),0))</f>
        <v>0</v>
      </c>
      <c r="AB291" s="157">
        <f>IF(Y291=0,0,IF(Y291&gt;7,SUM(LARGE(D291:W291,{1,2,3,4,5,6,7,8})),0))</f>
        <v>0</v>
      </c>
      <c r="AC291" s="40"/>
    </row>
    <row r="292" spans="1:29">
      <c r="A292" s="234" t="s">
        <v>141</v>
      </c>
      <c r="B292" s="149" t="s">
        <v>6</v>
      </c>
      <c r="C292" s="221" t="s">
        <v>55</v>
      </c>
      <c r="D292" s="222">
        <v>38</v>
      </c>
      <c r="E292" s="223">
        <v>30</v>
      </c>
      <c r="F292" s="222">
        <v>34</v>
      </c>
      <c r="G292" s="222">
        <v>33</v>
      </c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4"/>
      <c r="W292" s="223"/>
      <c r="X292" s="225"/>
      <c r="Y292" s="226">
        <f>COUNT(D292:W292)</f>
        <v>4</v>
      </c>
      <c r="Z292" s="274">
        <f>IF(Y292=0,0,AVERAGE(D292:W292))</f>
        <v>33.75</v>
      </c>
      <c r="AA292" s="274">
        <f>IF(Y292=0,0,IF(Y292&gt;7,AVERAGE(LARGE(D292:W292,{1,2,3,4,5,6,7,8})),0))</f>
        <v>0</v>
      </c>
      <c r="AB292" s="157">
        <f>IF(Y292=0,0,IF(Y292&gt;7,SUM(LARGE(D292:W292,{1,2,3,4,5,6,7,8})),0))</f>
        <v>0</v>
      </c>
      <c r="AC292" s="40"/>
    </row>
    <row r="293" spans="1:29">
      <c r="A293" s="234" t="s">
        <v>54</v>
      </c>
      <c r="B293" s="149" t="s">
        <v>6</v>
      </c>
      <c r="C293" s="221" t="s">
        <v>55</v>
      </c>
      <c r="D293" s="222"/>
      <c r="E293" s="223">
        <v>34</v>
      </c>
      <c r="F293" s="222">
        <v>33</v>
      </c>
      <c r="G293" s="222">
        <v>30</v>
      </c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4"/>
      <c r="W293" s="223"/>
      <c r="X293" s="225"/>
      <c r="Y293" s="226">
        <f>COUNT(D293:W293)</f>
        <v>3</v>
      </c>
      <c r="Z293" s="274">
        <f>IF(Y293=0,0,AVERAGE(D293:W293))</f>
        <v>32.333333333333336</v>
      </c>
      <c r="AA293" s="274">
        <f>IF(Y293=0,0,IF(Y293&gt;7,AVERAGE(LARGE(D293:W293,{1,2,3,4,5,6,7,8})),0))</f>
        <v>0</v>
      </c>
      <c r="AB293" s="157">
        <f>IF(Y293=0,0,IF(Y293&gt;7,SUM(LARGE(D293:W293,{1,2,3,4,5,6,7,8})),0))</f>
        <v>0</v>
      </c>
      <c r="AC293" s="40"/>
    </row>
    <row r="294" spans="1:29">
      <c r="A294" s="234" t="s">
        <v>403</v>
      </c>
      <c r="B294" s="149" t="s">
        <v>7</v>
      </c>
      <c r="C294" s="221" t="s">
        <v>55</v>
      </c>
      <c r="D294" s="222">
        <v>36</v>
      </c>
      <c r="E294" s="223">
        <v>36</v>
      </c>
      <c r="F294" s="222"/>
      <c r="G294" s="222">
        <v>38</v>
      </c>
      <c r="H294" s="222">
        <v>38</v>
      </c>
      <c r="I294" s="222">
        <v>42</v>
      </c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4"/>
      <c r="W294" s="223"/>
      <c r="X294" s="225"/>
      <c r="Y294" s="226">
        <f>COUNT(D294:W294)</f>
        <v>5</v>
      </c>
      <c r="Z294" s="274">
        <f>IF(Y294=0,0,AVERAGE(D294:W294))</f>
        <v>38</v>
      </c>
      <c r="AA294" s="274">
        <f>IF(Y294=0,0,IF(Y294&gt;7,AVERAGE(LARGE(D294:W294,{1,2,3,4,5,6,7,8})),0))</f>
        <v>0</v>
      </c>
      <c r="AB294" s="157">
        <f>IF(Y294=0,0,IF(Y294&gt;7,SUM(LARGE(D294:W294,{1,2,3,4,5,6,7,8})),0))</f>
        <v>0</v>
      </c>
      <c r="AC294" s="40"/>
    </row>
    <row r="295" spans="1:29">
      <c r="A295" s="234" t="s">
        <v>479</v>
      </c>
      <c r="B295" s="149" t="s">
        <v>7</v>
      </c>
      <c r="C295" s="221" t="s">
        <v>55</v>
      </c>
      <c r="D295" s="222">
        <v>36</v>
      </c>
      <c r="E295" s="223">
        <v>34</v>
      </c>
      <c r="F295" s="222"/>
      <c r="G295" s="222">
        <v>32</v>
      </c>
      <c r="H295" s="222">
        <v>39</v>
      </c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4"/>
      <c r="W295" s="223"/>
      <c r="X295" s="225"/>
      <c r="Y295" s="226">
        <f>COUNT(D295:W295)</f>
        <v>4</v>
      </c>
      <c r="Z295" s="274">
        <f>IF(Y295=0,0,AVERAGE(D295:W295))</f>
        <v>35.25</v>
      </c>
      <c r="AA295" s="274">
        <f>IF(Y295=0,0,IF(Y295&gt;7,AVERAGE(LARGE(D295:W295,{1,2,3,4,5,6,7,8})),0))</f>
        <v>0</v>
      </c>
      <c r="AB295" s="157">
        <f>IF(Y295=0,0,IF(Y295&gt;7,SUM(LARGE(D295:W295,{1,2,3,4,5,6,7,8})),0))</f>
        <v>0</v>
      </c>
      <c r="AC295" s="40"/>
    </row>
    <row r="296" spans="1:29">
      <c r="A296" s="234" t="s">
        <v>476</v>
      </c>
      <c r="B296" s="149" t="s">
        <v>7</v>
      </c>
      <c r="C296" s="221" t="s">
        <v>55</v>
      </c>
      <c r="D296" s="222"/>
      <c r="E296" s="223">
        <v>30</v>
      </c>
      <c r="F296" s="222">
        <v>24</v>
      </c>
      <c r="G296" s="222">
        <v>36</v>
      </c>
      <c r="H296" s="222"/>
      <c r="I296" s="222">
        <v>29</v>
      </c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4"/>
      <c r="W296" s="223"/>
      <c r="X296" s="225"/>
      <c r="Y296" s="226">
        <f>COUNT(D296:W296)</f>
        <v>4</v>
      </c>
      <c r="Z296" s="274">
        <f>IF(Y296=0,0,AVERAGE(D296:W296))</f>
        <v>29.75</v>
      </c>
      <c r="AA296" s="274">
        <f>IF(Y296=0,0,IF(Y296&gt;7,AVERAGE(LARGE(D296:W296,{1,2,3,4,5,6,7,8})),0))</f>
        <v>0</v>
      </c>
      <c r="AB296" s="157">
        <f>IF(Y296=0,0,IF(Y296&gt;7,SUM(LARGE(D296:W296,{1,2,3,4,5,6,7,8})),0))</f>
        <v>0</v>
      </c>
      <c r="AC296" s="40"/>
    </row>
    <row r="297" spans="1:29">
      <c r="A297" s="234" t="s">
        <v>357</v>
      </c>
      <c r="B297" s="149" t="s">
        <v>7</v>
      </c>
      <c r="C297" s="221" t="s">
        <v>55</v>
      </c>
      <c r="D297" s="222"/>
      <c r="E297" s="223">
        <v>35</v>
      </c>
      <c r="F297" s="222">
        <v>35</v>
      </c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4"/>
      <c r="W297" s="223"/>
      <c r="X297" s="225"/>
      <c r="Y297" s="226">
        <f>COUNT(D297:W297)</f>
        <v>2</v>
      </c>
      <c r="Z297" s="274">
        <f>IF(Y297=0,0,AVERAGE(D297:W297))</f>
        <v>35</v>
      </c>
      <c r="AA297" s="274">
        <f>IF(Y297=0,0,IF(Y297&gt;7,AVERAGE(LARGE(D297:W297,{1,2,3,4,5,6,7,8})),0))</f>
        <v>0</v>
      </c>
      <c r="AB297" s="157">
        <f>IF(Y297=0,0,IF(Y297&gt;7,SUM(LARGE(D297:W297,{1,2,3,4,5,6,7,8})),0))</f>
        <v>0</v>
      </c>
      <c r="AC297" s="40"/>
    </row>
    <row r="298" spans="1:29">
      <c r="A298" s="234" t="s">
        <v>454</v>
      </c>
      <c r="B298" s="149" t="s">
        <v>7</v>
      </c>
      <c r="C298" s="221" t="s">
        <v>55</v>
      </c>
      <c r="D298" s="222"/>
      <c r="E298" s="223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4">
        <v>39</v>
      </c>
      <c r="W298" s="223"/>
      <c r="X298" s="225"/>
      <c r="Y298" s="226">
        <f>COUNT(D298:W298)</f>
        <v>1</v>
      </c>
      <c r="Z298" s="274">
        <f>IF(Y298=0,0,AVERAGE(D298:W298))</f>
        <v>39</v>
      </c>
      <c r="AA298" s="274">
        <f>IF(Y298=0,0,IF(Y298&gt;7,AVERAGE(LARGE(D298:W298,{1,2,3,4,5,6,7,8})),0))</f>
        <v>0</v>
      </c>
      <c r="AB298" s="157">
        <f>IF(Y298=0,0,IF(Y298&gt;7,SUM(LARGE(D298:W298,{1,2,3,4,5,6,7,8})),0))</f>
        <v>0</v>
      </c>
      <c r="AC298" s="40"/>
    </row>
    <row r="299" spans="1:29">
      <c r="A299" s="234" t="s">
        <v>214</v>
      </c>
      <c r="B299" s="149" t="s">
        <v>7</v>
      </c>
      <c r="C299" s="221" t="s">
        <v>55</v>
      </c>
      <c r="D299" s="222"/>
      <c r="E299" s="223">
        <v>32</v>
      </c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4"/>
      <c r="W299" s="223"/>
      <c r="X299" s="225"/>
      <c r="Y299" s="226">
        <f>COUNT(D299:W299)</f>
        <v>1</v>
      </c>
      <c r="Z299" s="274">
        <f>IF(Y299=0,0,AVERAGE(D299:W299))</f>
        <v>32</v>
      </c>
      <c r="AA299" s="274">
        <f>IF(Y299=0,0,IF(Y299&gt;7,AVERAGE(LARGE(D299:W299,{1,2,3,4,5,6,7,8})),0))</f>
        <v>0</v>
      </c>
      <c r="AB299" s="157">
        <f>IF(Y299=0,0,IF(Y299&gt;7,SUM(LARGE(D299:W299,{1,2,3,4,5,6,7,8})),0))</f>
        <v>0</v>
      </c>
      <c r="AC299" s="40"/>
    </row>
    <row r="300" spans="1:29">
      <c r="A300" s="253" t="s">
        <v>98</v>
      </c>
      <c r="B300" s="225" t="s">
        <v>9</v>
      </c>
      <c r="C300" s="248" t="s">
        <v>55</v>
      </c>
      <c r="D300" s="225">
        <v>25</v>
      </c>
      <c r="E300" s="244">
        <v>31</v>
      </c>
      <c r="F300" s="225"/>
      <c r="G300" s="225">
        <v>30</v>
      </c>
      <c r="H300" s="225"/>
      <c r="I300" s="225">
        <v>34</v>
      </c>
      <c r="J300" s="225"/>
      <c r="K300" s="222"/>
      <c r="L300" s="225"/>
      <c r="M300" s="222"/>
      <c r="N300" s="225"/>
      <c r="O300" s="225"/>
      <c r="P300" s="225"/>
      <c r="Q300" s="225"/>
      <c r="R300" s="225"/>
      <c r="S300" s="225"/>
      <c r="T300" s="225"/>
      <c r="U300" s="225"/>
      <c r="V300" s="249"/>
      <c r="W300" s="244"/>
      <c r="X300" s="225"/>
      <c r="Y300" s="226">
        <f>COUNT(D300:W300)</f>
        <v>4</v>
      </c>
      <c r="Z300" s="274">
        <f>IF(Y300=0,0,AVERAGE(D300:W300))</f>
        <v>30</v>
      </c>
      <c r="AA300" s="274">
        <f>IF(Y300=0,0,IF(Y300&gt;7,AVERAGE(LARGE(D300:W300,{1,2,3,4,5,6,7,8})),0))</f>
        <v>0</v>
      </c>
      <c r="AB300" s="157">
        <f>IF(Y300=0,0,IF(Y300&gt;7,SUM(LARGE(D300:W300,{1,2,3,4,5,6,7,8})),0))</f>
        <v>0</v>
      </c>
      <c r="AC300" s="40"/>
    </row>
    <row r="301" spans="1:29">
      <c r="A301" s="234" t="s">
        <v>492</v>
      </c>
      <c r="B301" s="149" t="s">
        <v>3</v>
      </c>
      <c r="C301" s="221" t="s">
        <v>55</v>
      </c>
      <c r="D301" s="222">
        <v>33</v>
      </c>
      <c r="E301" s="223">
        <v>38</v>
      </c>
      <c r="F301" s="222">
        <v>30</v>
      </c>
      <c r="G301" s="222">
        <v>32</v>
      </c>
      <c r="H301" s="222">
        <v>37</v>
      </c>
      <c r="I301" s="222">
        <v>34</v>
      </c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4"/>
      <c r="W301" s="223"/>
      <c r="X301" s="225"/>
      <c r="Y301" s="226">
        <f>COUNT(D301:W301)</f>
        <v>6</v>
      </c>
      <c r="Z301" s="274">
        <f>IF(Y301=0,0,AVERAGE(D301:W301))</f>
        <v>34</v>
      </c>
      <c r="AA301" s="274">
        <f>IF(Y301=0,0,IF(Y301&gt;7,AVERAGE(LARGE(D301:W301,{1,2,3,4,5,6,7,8})),0))</f>
        <v>0</v>
      </c>
      <c r="AB301" s="157">
        <f>IF(Y301=0,0,IF(Y301&gt;7,SUM(LARGE(D301:W301,{1,2,3,4,5,6,7,8})),0))</f>
        <v>0</v>
      </c>
      <c r="AC301" s="40"/>
    </row>
    <row r="302" spans="1:29">
      <c r="A302" s="234" t="s">
        <v>606</v>
      </c>
      <c r="B302" s="149" t="s">
        <v>3</v>
      </c>
      <c r="C302" s="221" t="s">
        <v>55</v>
      </c>
      <c r="D302" s="222">
        <v>45</v>
      </c>
      <c r="E302" s="223">
        <v>33</v>
      </c>
      <c r="F302" s="222">
        <v>41</v>
      </c>
      <c r="G302" s="222"/>
      <c r="H302" s="222">
        <v>37</v>
      </c>
      <c r="I302" s="222">
        <v>39</v>
      </c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4"/>
      <c r="W302" s="223"/>
      <c r="X302" s="225"/>
      <c r="Y302" s="226">
        <f>COUNT(D302:W302)</f>
        <v>5</v>
      </c>
      <c r="Z302" s="274">
        <f>IF(Y302=0,0,AVERAGE(D302:W302))</f>
        <v>39</v>
      </c>
      <c r="AA302" s="274">
        <f>IF(Y302=0,0,IF(Y302&gt;7,AVERAGE(LARGE(D302:W302,{1,2,3,4,5,6,7,8})),0))</f>
        <v>0</v>
      </c>
      <c r="AB302" s="157">
        <f>IF(Y302=0,0,IF(Y302&gt;7,SUM(LARGE(D302:W302,{1,2,3,4,5,6,7,8})),0))</f>
        <v>0</v>
      </c>
      <c r="AC302" s="40"/>
    </row>
    <row r="303" spans="1:29">
      <c r="A303" s="234" t="s">
        <v>251</v>
      </c>
      <c r="B303" s="149" t="s">
        <v>3</v>
      </c>
      <c r="C303" s="243" t="s">
        <v>55</v>
      </c>
      <c r="D303" s="222"/>
      <c r="E303" s="223"/>
      <c r="F303" s="222">
        <v>42</v>
      </c>
      <c r="G303" s="222"/>
      <c r="H303" s="222">
        <v>45</v>
      </c>
      <c r="I303" s="222">
        <v>46</v>
      </c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4"/>
      <c r="W303" s="223"/>
      <c r="X303" s="225"/>
      <c r="Y303" s="226">
        <f>COUNT(D303:W303)</f>
        <v>3</v>
      </c>
      <c r="Z303" s="274">
        <f>IF(Y303=0,0,AVERAGE(D303:W303))</f>
        <v>44.333333333333336</v>
      </c>
      <c r="AA303" s="274">
        <f>IF(Y303=0,0,IF(Y303&gt;7,AVERAGE(LARGE(D303:W303,{1,2,3,4,5,6,7,8})),0))</f>
        <v>0</v>
      </c>
      <c r="AB303" s="157">
        <f>IF(Y303=0,0,IF(Y303&gt;7,SUM(LARGE(D303:W303,{1,2,3,4,5,6,7,8})),0))</f>
        <v>0</v>
      </c>
      <c r="AC303" s="40"/>
    </row>
    <row r="304" spans="1:29">
      <c r="A304" s="254" t="s">
        <v>162</v>
      </c>
      <c r="B304" s="149" t="s">
        <v>3</v>
      </c>
      <c r="C304" s="221" t="s">
        <v>55</v>
      </c>
      <c r="D304" s="222"/>
      <c r="E304" s="223"/>
      <c r="F304" s="222">
        <v>37</v>
      </c>
      <c r="G304" s="222">
        <v>41</v>
      </c>
      <c r="H304" s="222">
        <v>40</v>
      </c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4"/>
      <c r="W304" s="223"/>
      <c r="X304" s="225"/>
      <c r="Y304" s="226">
        <f>COUNT(D304:W304)</f>
        <v>3</v>
      </c>
      <c r="Z304" s="274">
        <f>IF(Y304=0,0,AVERAGE(D304:W304))</f>
        <v>39.333333333333336</v>
      </c>
      <c r="AA304" s="274">
        <f>IF(Y304=0,0,IF(Y304&gt;7,AVERAGE(LARGE(D304:W304,{1,2,3,4,5,6,7,8})),0))</f>
        <v>0</v>
      </c>
      <c r="AB304" s="157">
        <f>IF(Y304=0,0,IF(Y304&gt;7,SUM(LARGE(D304:W304,{1,2,3,4,5,6,7,8})),0))</f>
        <v>0</v>
      </c>
      <c r="AC304" s="40"/>
    </row>
    <row r="305" spans="1:29">
      <c r="A305" s="234" t="s">
        <v>183</v>
      </c>
      <c r="B305" s="149" t="s">
        <v>3</v>
      </c>
      <c r="C305" s="221" t="s">
        <v>55</v>
      </c>
      <c r="D305" s="222"/>
      <c r="E305" s="223"/>
      <c r="F305" s="222">
        <v>39</v>
      </c>
      <c r="G305" s="222"/>
      <c r="H305" s="222"/>
      <c r="I305" s="222">
        <v>41</v>
      </c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4"/>
      <c r="W305" s="223"/>
      <c r="X305" s="225"/>
      <c r="Y305" s="226">
        <f>COUNT(D305:W305)</f>
        <v>2</v>
      </c>
      <c r="Z305" s="274">
        <f>IF(Y305=0,0,AVERAGE(D305:W305))</f>
        <v>40</v>
      </c>
      <c r="AA305" s="274">
        <f>IF(Y305=0,0,IF(Y305&gt;7,AVERAGE(LARGE(D305:W305,{1,2,3,4,5,6,7,8})),0))</f>
        <v>0</v>
      </c>
      <c r="AB305" s="157">
        <f>IF(Y305=0,0,IF(Y305&gt;7,SUM(LARGE(D305:W305,{1,2,3,4,5,6,7,8})),0))</f>
        <v>0</v>
      </c>
      <c r="AC305" s="40"/>
    </row>
    <row r="306" spans="1:29">
      <c r="A306" s="234" t="s">
        <v>177</v>
      </c>
      <c r="B306" s="149" t="s">
        <v>3</v>
      </c>
      <c r="C306" s="221" t="s">
        <v>55</v>
      </c>
      <c r="D306" s="222"/>
      <c r="E306" s="223"/>
      <c r="F306" s="222">
        <v>44</v>
      </c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8"/>
      <c r="U306" s="222"/>
      <c r="V306" s="224"/>
      <c r="W306" s="223"/>
      <c r="X306" s="225"/>
      <c r="Y306" s="226">
        <f>COUNT(D306:W306)</f>
        <v>1</v>
      </c>
      <c r="Z306" s="274">
        <f>IF(Y306=0,0,AVERAGE(D306:W306))</f>
        <v>44</v>
      </c>
      <c r="AA306" s="274">
        <f>IF(Y306=0,0,IF(Y306&gt;7,AVERAGE(LARGE(D306:W306,{1,2,3,4,5,6,7,8})),0))</f>
        <v>0</v>
      </c>
      <c r="AB306" s="157">
        <f>IF(Y306=0,0,IF(Y306&gt;7,SUM(LARGE(D306:W306,{1,2,3,4,5,6,7,8})),0))</f>
        <v>0</v>
      </c>
      <c r="AC306" s="40"/>
    </row>
    <row r="307" spans="1:29">
      <c r="A307" s="234" t="s">
        <v>68</v>
      </c>
      <c r="B307" s="149" t="s">
        <v>3</v>
      </c>
      <c r="C307" s="221" t="s">
        <v>55</v>
      </c>
      <c r="D307" s="222"/>
      <c r="E307" s="223"/>
      <c r="F307" s="222">
        <v>41</v>
      </c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4"/>
      <c r="W307" s="223"/>
      <c r="X307" s="227"/>
      <c r="Y307" s="226">
        <f>COUNT(D307:W307)</f>
        <v>1</v>
      </c>
      <c r="Z307" s="274">
        <f>IF(Y307=0,0,AVERAGE(D307:W307))</f>
        <v>41</v>
      </c>
      <c r="AA307" s="274">
        <f>IF(Y307=0,0,IF(Y307&gt;7,AVERAGE(LARGE(D307:W307,{1,2,3,4,5,6,7,8})),0))</f>
        <v>0</v>
      </c>
      <c r="AB307" s="157">
        <f>IF(Y307=0,0,IF(Y307&gt;7,SUM(LARGE(D307:W307,{1,2,3,4,5,6,7,8})),0))</f>
        <v>0</v>
      </c>
      <c r="AC307" s="40"/>
    </row>
    <row r="308" spans="1:29">
      <c r="A308" s="234" t="s">
        <v>317</v>
      </c>
      <c r="B308" s="149" t="s">
        <v>3</v>
      </c>
      <c r="C308" s="221" t="s">
        <v>55</v>
      </c>
      <c r="D308" s="222"/>
      <c r="E308" s="223"/>
      <c r="F308" s="222"/>
      <c r="G308" s="222"/>
      <c r="H308" s="222"/>
      <c r="I308" s="222">
        <v>39</v>
      </c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4"/>
      <c r="W308" s="223"/>
      <c r="X308" s="225"/>
      <c r="Y308" s="226">
        <f>COUNT(D308:W308)</f>
        <v>1</v>
      </c>
      <c r="Z308" s="274">
        <f>IF(Y308=0,0,AVERAGE(D308:W308))</f>
        <v>39</v>
      </c>
      <c r="AA308" s="274">
        <f>IF(Y308=0,0,IF(Y308&gt;7,AVERAGE(LARGE(D308:W308,{1,2,3,4,5,6,7,8})),0))</f>
        <v>0</v>
      </c>
      <c r="AB308" s="157">
        <f>IF(Y308=0,0,IF(Y308&gt;7,SUM(LARGE(D308:W308,{1,2,3,4,5,6,7,8})),0))</f>
        <v>0</v>
      </c>
      <c r="AC308" s="40"/>
    </row>
    <row r="309" spans="1:29">
      <c r="A309" s="234" t="s">
        <v>647</v>
      </c>
      <c r="B309" s="149" t="s">
        <v>3</v>
      </c>
      <c r="C309" s="221" t="s">
        <v>55</v>
      </c>
      <c r="D309" s="222"/>
      <c r="E309" s="223"/>
      <c r="F309" s="222">
        <v>36</v>
      </c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4"/>
      <c r="W309" s="223"/>
      <c r="X309" s="225"/>
      <c r="Y309" s="226">
        <f>COUNT(D309:W309)</f>
        <v>1</v>
      </c>
      <c r="Z309" s="274">
        <f>IF(Y309=0,0,AVERAGE(D309:W309))</f>
        <v>36</v>
      </c>
      <c r="AA309" s="274">
        <f>IF(Y309=0,0,IF(Y309&gt;7,AVERAGE(LARGE(D309:W309,{1,2,3,4,5,6,7,8})),0))</f>
        <v>0</v>
      </c>
      <c r="AB309" s="157">
        <f>IF(Y309=0,0,IF(Y309&gt;7,SUM(LARGE(D309:W309,{1,2,3,4,5,6,7,8})),0))</f>
        <v>0</v>
      </c>
      <c r="AC309" s="40"/>
    </row>
    <row r="310" spans="1:29">
      <c r="A310" s="234" t="s">
        <v>512</v>
      </c>
      <c r="B310" s="149" t="s">
        <v>8</v>
      </c>
      <c r="C310" s="221" t="s">
        <v>55</v>
      </c>
      <c r="D310" s="222">
        <v>41</v>
      </c>
      <c r="E310" s="223">
        <v>45</v>
      </c>
      <c r="F310" s="222">
        <v>37</v>
      </c>
      <c r="G310" s="222"/>
      <c r="H310" s="222"/>
      <c r="I310" s="222">
        <v>44</v>
      </c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4">
        <v>43</v>
      </c>
      <c r="W310" s="223"/>
      <c r="X310" s="225"/>
      <c r="Y310" s="226">
        <f>COUNT(D310:W310)</f>
        <v>5</v>
      </c>
      <c r="Z310" s="274">
        <f>IF(Y310=0,0,AVERAGE(D310:W310))</f>
        <v>42</v>
      </c>
      <c r="AA310" s="274">
        <f>IF(Y310=0,0,IF(Y310&gt;7,AVERAGE(LARGE(D310:W310,{1,2,3,4,5,6,7,8})),0))</f>
        <v>0</v>
      </c>
      <c r="AB310" s="157">
        <f>IF(Y310=0,0,IF(Y310&gt;7,SUM(LARGE(D310:W310,{1,2,3,4,5,6,7,8})),0))</f>
        <v>0</v>
      </c>
      <c r="AC310" s="40"/>
    </row>
    <row r="311" spans="1:29">
      <c r="A311" s="234" t="s">
        <v>199</v>
      </c>
      <c r="B311" s="149" t="s">
        <v>8</v>
      </c>
      <c r="C311" s="221" t="s">
        <v>55</v>
      </c>
      <c r="D311" s="222"/>
      <c r="E311" s="223"/>
      <c r="F311" s="222"/>
      <c r="G311" s="222"/>
      <c r="H311" s="222"/>
      <c r="I311" s="222">
        <v>35</v>
      </c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4">
        <v>42</v>
      </c>
      <c r="W311" s="223"/>
      <c r="X311" s="225"/>
      <c r="Y311" s="226">
        <f>COUNT(D311:W311)</f>
        <v>2</v>
      </c>
      <c r="Z311" s="274">
        <f>IF(Y311=0,0,AVERAGE(D311:W311))</f>
        <v>38.5</v>
      </c>
      <c r="AA311" s="274">
        <f>IF(Y311=0,0,IF(Y311&gt;7,AVERAGE(LARGE(D311:W311,{1,2,3,4,5,6,7,8})),0))</f>
        <v>0</v>
      </c>
      <c r="AB311" s="157">
        <f>IF(Y311=0,0,IF(Y311&gt;7,SUM(LARGE(D311:W311,{1,2,3,4,5,6,7,8})),0))</f>
        <v>0</v>
      </c>
      <c r="AC311" s="40"/>
    </row>
    <row r="312" spans="1:29">
      <c r="A312" s="234" t="s">
        <v>386</v>
      </c>
      <c r="B312" s="149" t="s">
        <v>8</v>
      </c>
      <c r="C312" s="221" t="s">
        <v>55</v>
      </c>
      <c r="D312" s="222">
        <v>36</v>
      </c>
      <c r="E312" s="223"/>
      <c r="F312" s="222">
        <v>37</v>
      </c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4"/>
      <c r="W312" s="223"/>
      <c r="X312" s="225"/>
      <c r="Y312" s="226">
        <f>COUNT(D312:W312)</f>
        <v>2</v>
      </c>
      <c r="Z312" s="274">
        <f>IF(Y312=0,0,AVERAGE(D312:W312))</f>
        <v>36.5</v>
      </c>
      <c r="AA312" s="274">
        <f>IF(Y312=0,0,IF(Y312&gt;7,AVERAGE(LARGE(D312:W312,{1,2,3,4,5,6,7,8})),0))</f>
        <v>0</v>
      </c>
      <c r="AB312" s="157">
        <f>IF(Y312=0,0,IF(Y312&gt;7,SUM(LARGE(D312:W312,{1,2,3,4,5,6,7,8})),0))</f>
        <v>0</v>
      </c>
      <c r="AC312" s="40"/>
    </row>
    <row r="313" spans="1:29">
      <c r="A313" s="234" t="s">
        <v>495</v>
      </c>
      <c r="B313" s="149" t="s">
        <v>4</v>
      </c>
      <c r="C313" s="221" t="s">
        <v>55</v>
      </c>
      <c r="D313" s="222"/>
      <c r="E313" s="223">
        <v>34</v>
      </c>
      <c r="F313" s="222">
        <v>38</v>
      </c>
      <c r="G313" s="222">
        <v>31</v>
      </c>
      <c r="H313" s="222">
        <v>39</v>
      </c>
      <c r="I313" s="222">
        <v>38</v>
      </c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8"/>
      <c r="U313" s="222"/>
      <c r="V313" s="224">
        <v>33</v>
      </c>
      <c r="W313" s="223"/>
      <c r="X313" s="225"/>
      <c r="Y313" s="226">
        <f>COUNT(D313:W313)</f>
        <v>6</v>
      </c>
      <c r="Z313" s="274">
        <f>IF(Y313=0,0,AVERAGE(D313:W313))</f>
        <v>35.5</v>
      </c>
      <c r="AA313" s="274">
        <f>IF(Y313=0,0,IF(Y313&gt;7,AVERAGE(LARGE(D313:W313,{1,2,3,4,5,6,7,8})),0))</f>
        <v>0</v>
      </c>
      <c r="AB313" s="157">
        <f>IF(Y313=0,0,IF(Y313&gt;7,SUM(LARGE(D313:W313,{1,2,3,4,5,6,7,8})),0))</f>
        <v>0</v>
      </c>
      <c r="AC313" s="40"/>
    </row>
    <row r="314" spans="1:29">
      <c r="A314" s="234" t="s">
        <v>488</v>
      </c>
      <c r="B314" s="149" t="s">
        <v>4</v>
      </c>
      <c r="C314" s="221" t="s">
        <v>55</v>
      </c>
      <c r="D314" s="222">
        <v>33</v>
      </c>
      <c r="E314" s="223">
        <v>39</v>
      </c>
      <c r="F314" s="222">
        <v>35</v>
      </c>
      <c r="G314" s="222"/>
      <c r="H314" s="222">
        <v>33</v>
      </c>
      <c r="I314" s="222">
        <v>32</v>
      </c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8"/>
      <c r="U314" s="222"/>
      <c r="V314" s="224">
        <v>35</v>
      </c>
      <c r="W314" s="223"/>
      <c r="X314" s="225"/>
      <c r="Y314" s="226">
        <f>COUNT(D314:W314)</f>
        <v>6</v>
      </c>
      <c r="Z314" s="274">
        <f>IF(Y314=0,0,AVERAGE(D314:W314))</f>
        <v>34.5</v>
      </c>
      <c r="AA314" s="274">
        <f>IF(Y314=0,0,IF(Y314&gt;7,AVERAGE(LARGE(D314:W314,{1,2,3,4,5,6,7,8})),0))</f>
        <v>0</v>
      </c>
      <c r="AB314" s="157">
        <f>IF(Y314=0,0,IF(Y314&gt;7,SUM(LARGE(D314:W314,{1,2,3,4,5,6,7,8})),0))</f>
        <v>0</v>
      </c>
      <c r="AC314" s="40"/>
    </row>
    <row r="315" spans="1:29">
      <c r="A315" s="252" t="s">
        <v>173</v>
      </c>
      <c r="B315" s="246" t="s">
        <v>4</v>
      </c>
      <c r="C315" s="247" t="s">
        <v>55</v>
      </c>
      <c r="D315" s="223">
        <v>27</v>
      </c>
      <c r="E315" s="223">
        <v>38</v>
      </c>
      <c r="F315" s="223">
        <v>34</v>
      </c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4"/>
      <c r="U315" s="223"/>
      <c r="V315" s="224"/>
      <c r="W315" s="223"/>
      <c r="X315" s="225"/>
      <c r="Y315" s="226">
        <f>COUNT(D315:W315)</f>
        <v>3</v>
      </c>
      <c r="Z315" s="274">
        <f>IF(Y315=0,0,AVERAGE(D315:W315))</f>
        <v>33</v>
      </c>
      <c r="AA315" s="274">
        <f>IF(Y315=0,0,IF(Y315&gt;7,AVERAGE(LARGE(D315:W315,{1,2,3,4,5,6,7,8})),0))</f>
        <v>0</v>
      </c>
      <c r="AB315" s="157">
        <f>IF(Y315=0,0,IF(Y315&gt;7,SUM(LARGE(D315:W315,{1,2,3,4,5,6,7,8})),0))</f>
        <v>0</v>
      </c>
      <c r="AC315" s="40"/>
    </row>
    <row r="316" spans="1:29" ht="15.75" thickBot="1">
      <c r="A316" s="235" t="s">
        <v>270</v>
      </c>
      <c r="B316" s="163" t="s">
        <v>4</v>
      </c>
      <c r="C316" s="164" t="s">
        <v>55</v>
      </c>
      <c r="D316" s="236"/>
      <c r="E316" s="237"/>
      <c r="F316" s="236"/>
      <c r="G316" s="236">
        <v>35</v>
      </c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236"/>
      <c r="U316" s="236"/>
      <c r="V316" s="239">
        <v>37</v>
      </c>
      <c r="W316" s="237"/>
      <c r="X316" s="240"/>
      <c r="Y316" s="241">
        <f>COUNT(D316:W316)</f>
        <v>2</v>
      </c>
      <c r="Z316" s="275">
        <f>IF(Y316=0,0,AVERAGE(D316:W316))</f>
        <v>36</v>
      </c>
      <c r="AA316" s="275">
        <f>IF(Y316=0,0,IF(Y316&gt;7,AVERAGE(LARGE(D316:W316,{1,2,3,4,5,6,7,8})),0))</f>
        <v>0</v>
      </c>
      <c r="AB316" s="242">
        <f>IF(Y316=0,0,IF(Y316&gt;7,SUM(LARGE(D316:W316,{1,2,3,4,5,6,7,8})),0))</f>
        <v>0</v>
      </c>
      <c r="AC316" s="40"/>
    </row>
    <row r="317" spans="1:29" ht="15.75" thickBot="1">
      <c r="A317" s="281"/>
      <c r="B317" s="282"/>
      <c r="C317" s="283"/>
      <c r="D317" s="284"/>
      <c r="E317" s="285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6"/>
      <c r="W317" s="285"/>
      <c r="X317" s="287"/>
      <c r="Y317" s="288"/>
      <c r="Z317" s="289"/>
      <c r="AA317" s="289"/>
      <c r="AB317" s="289"/>
      <c r="AC317" s="40"/>
    </row>
    <row r="318" spans="1:29">
      <c r="A318" s="229" t="s">
        <v>355</v>
      </c>
      <c r="B318" s="139" t="s">
        <v>10</v>
      </c>
      <c r="C318" s="140" t="s">
        <v>83</v>
      </c>
      <c r="D318" s="230"/>
      <c r="E318" s="231">
        <v>25</v>
      </c>
      <c r="F318" s="230"/>
      <c r="G318" s="230"/>
      <c r="H318" s="230"/>
      <c r="I318" s="230"/>
      <c r="J318" s="230"/>
      <c r="K318" s="230"/>
      <c r="L318" s="230"/>
      <c r="M318" s="230"/>
      <c r="N318" s="230"/>
      <c r="O318" s="230"/>
      <c r="P318" s="230"/>
      <c r="Q318" s="230"/>
      <c r="R318" s="230"/>
      <c r="S318" s="230"/>
      <c r="T318" s="230"/>
      <c r="U318" s="230"/>
      <c r="V318" s="232"/>
      <c r="W318" s="231"/>
      <c r="X318" s="233"/>
      <c r="Y318" s="143">
        <f>COUNT(D318:W318)</f>
        <v>1</v>
      </c>
      <c r="Z318" s="144">
        <f>IF(Y318=0,0,AVERAGE(D318:W318))</f>
        <v>25</v>
      </c>
      <c r="AA318" s="144">
        <f>IF(Y318=0,0,IF(Y318&gt;7,AVERAGE(LARGE(D318:W318,{1,2,3,4,5,6,7,8})),0))</f>
        <v>0</v>
      </c>
      <c r="AB318" s="146">
        <f>IF(Y318=0,0,IF(Y318&gt;7,SUM(LARGE(D318:W318,{1,2,3,4,5,6,7,8})),0))</f>
        <v>0</v>
      </c>
      <c r="AC318" s="40"/>
    </row>
    <row r="319" spans="1:29">
      <c r="A319" s="234" t="s">
        <v>138</v>
      </c>
      <c r="B319" s="149" t="s">
        <v>5</v>
      </c>
      <c r="C319" s="221" t="s">
        <v>83</v>
      </c>
      <c r="D319" s="222"/>
      <c r="E319" s="223"/>
      <c r="F319" s="222">
        <v>37</v>
      </c>
      <c r="G319" s="222">
        <v>31</v>
      </c>
      <c r="H319" s="222">
        <v>25</v>
      </c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4">
        <v>32</v>
      </c>
      <c r="W319" s="223"/>
      <c r="X319" s="225"/>
      <c r="Y319" s="226">
        <f>COUNT(D319:W319)</f>
        <v>4</v>
      </c>
      <c r="Z319" s="274">
        <f>IF(Y319=0,0,AVERAGE(D319:W319))</f>
        <v>31.25</v>
      </c>
      <c r="AA319" s="274">
        <f>IF(Y319=0,0,IF(Y319&gt;7,AVERAGE(LARGE(D319:W319,{1,2,3,4,5,6,7,8})),0))</f>
        <v>0</v>
      </c>
      <c r="AB319" s="157">
        <f>IF(Y319=0,0,IF(Y319&gt;7,SUM(LARGE(D319:W319,{1,2,3,4,5,6,7,8})),0))</f>
        <v>0</v>
      </c>
      <c r="AC319" s="40"/>
    </row>
    <row r="320" spans="1:29">
      <c r="A320" s="234" t="s">
        <v>377</v>
      </c>
      <c r="B320" s="149" t="s">
        <v>6</v>
      </c>
      <c r="C320" s="243" t="s">
        <v>83</v>
      </c>
      <c r="D320" s="222"/>
      <c r="E320" s="223">
        <v>38</v>
      </c>
      <c r="F320" s="222"/>
      <c r="G320" s="222">
        <v>34</v>
      </c>
      <c r="H320" s="222"/>
      <c r="I320" s="222">
        <v>30</v>
      </c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4">
        <v>29</v>
      </c>
      <c r="W320" s="223"/>
      <c r="X320" s="225"/>
      <c r="Y320" s="226">
        <f>COUNT(D320:W320)</f>
        <v>4</v>
      </c>
      <c r="Z320" s="274">
        <f>IF(Y320=0,0,AVERAGE(D320:W320))</f>
        <v>32.75</v>
      </c>
      <c r="AA320" s="274">
        <f>IF(Y320=0,0,IF(Y320&gt;7,AVERAGE(LARGE(D320:W320,{1,2,3,4,5,6,7,8})),0))</f>
        <v>0</v>
      </c>
      <c r="AB320" s="157">
        <f>IF(Y320=0,0,IF(Y320&gt;7,SUM(LARGE(D320:W320,{1,2,3,4,5,6,7,8})),0))</f>
        <v>0</v>
      </c>
      <c r="AC320" s="40"/>
    </row>
    <row r="321" spans="1:29">
      <c r="A321" s="234" t="s">
        <v>184</v>
      </c>
      <c r="B321" s="149" t="s">
        <v>6</v>
      </c>
      <c r="C321" s="221" t="s">
        <v>83</v>
      </c>
      <c r="D321" s="222"/>
      <c r="E321" s="223"/>
      <c r="F321" s="222">
        <v>36</v>
      </c>
      <c r="G321" s="222"/>
      <c r="H321" s="222"/>
      <c r="I321" s="222">
        <v>39</v>
      </c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4">
        <v>34</v>
      </c>
      <c r="W321" s="223"/>
      <c r="X321" s="225"/>
      <c r="Y321" s="226">
        <f>COUNT(D321:W321)</f>
        <v>3</v>
      </c>
      <c r="Z321" s="274">
        <f>IF(Y321=0,0,AVERAGE(D321:W321))</f>
        <v>36.333333333333336</v>
      </c>
      <c r="AA321" s="274">
        <f>IF(Y321=0,0,IF(Y321&gt;7,AVERAGE(LARGE(D321:W321,{1,2,3,4,5,6,7,8})),0))</f>
        <v>0</v>
      </c>
      <c r="AB321" s="157">
        <f>IF(Y321=0,0,IF(Y321&gt;7,SUM(LARGE(D321:W321,{1,2,3,4,5,6,7,8})),0))</f>
        <v>0</v>
      </c>
      <c r="AC321" s="40"/>
    </row>
    <row r="322" spans="1:29">
      <c r="A322" s="234" t="s">
        <v>514</v>
      </c>
      <c r="B322" s="149" t="s">
        <v>3</v>
      </c>
      <c r="C322" s="221" t="s">
        <v>83</v>
      </c>
      <c r="D322" s="222"/>
      <c r="E322" s="223">
        <v>23</v>
      </c>
      <c r="F322" s="222"/>
      <c r="G322" s="222">
        <v>24</v>
      </c>
      <c r="H322" s="222">
        <v>22</v>
      </c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4"/>
      <c r="W322" s="223"/>
      <c r="X322" s="225"/>
      <c r="Y322" s="226">
        <f>COUNT(D322:W322)</f>
        <v>3</v>
      </c>
      <c r="Z322" s="274">
        <f>IF(Y322=0,0,AVERAGE(D322:W322))</f>
        <v>23</v>
      </c>
      <c r="AA322" s="274">
        <f>IF(Y322=0,0,IF(Y322&gt;7,AVERAGE(LARGE(D322:W322,{1,2,3,4,5,6,7,8})),0))</f>
        <v>0</v>
      </c>
      <c r="AB322" s="157">
        <f>IF(Y322=0,0,IF(Y322&gt;7,SUM(LARGE(D322:W322,{1,2,3,4,5,6,7,8})),0))</f>
        <v>0</v>
      </c>
      <c r="AC322" s="40"/>
    </row>
    <row r="323" spans="1:29">
      <c r="A323" s="234" t="s">
        <v>306</v>
      </c>
      <c r="B323" s="149" t="s">
        <v>3</v>
      </c>
      <c r="C323" s="221" t="s">
        <v>83</v>
      </c>
      <c r="D323" s="222"/>
      <c r="E323" s="223"/>
      <c r="F323" s="222"/>
      <c r="G323" s="222">
        <v>0</v>
      </c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4"/>
      <c r="W323" s="223"/>
      <c r="X323" s="225"/>
      <c r="Y323" s="226">
        <f>COUNT(D323:W323)</f>
        <v>1</v>
      </c>
      <c r="Z323" s="274">
        <f>IF(Y323=0,0,AVERAGE(D323:W323))</f>
        <v>0</v>
      </c>
      <c r="AA323" s="274">
        <f>IF(Y323=0,0,IF(Y323&gt;7,AVERAGE(LARGE(D323:W323,{1,2,3,4,5,6,7,8})),0))</f>
        <v>0</v>
      </c>
      <c r="AB323" s="157">
        <f>IF(Y323=0,0,IF(Y323&gt;7,SUM(LARGE(D323:W323,{1,2,3,4,5,6,7,8})),0))</f>
        <v>0</v>
      </c>
      <c r="AC323" s="40"/>
    </row>
    <row r="324" spans="1:29" ht="15.75" thickBot="1">
      <c r="A324" s="235" t="s">
        <v>216</v>
      </c>
      <c r="B324" s="163" t="s">
        <v>8</v>
      </c>
      <c r="C324" s="164" t="s">
        <v>83</v>
      </c>
      <c r="D324" s="236"/>
      <c r="E324" s="237"/>
      <c r="F324" s="236"/>
      <c r="G324" s="236">
        <v>28</v>
      </c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9">
        <v>31</v>
      </c>
      <c r="W324" s="237"/>
      <c r="X324" s="240"/>
      <c r="Y324" s="241">
        <f>COUNT(D324:W324)</f>
        <v>2</v>
      </c>
      <c r="Z324" s="275">
        <f>IF(Y324=0,0,AVERAGE(D324:W324))</f>
        <v>29.5</v>
      </c>
      <c r="AA324" s="275">
        <f>IF(Y324=0,0,IF(Y324&gt;7,AVERAGE(LARGE(D324:W324,{1,2,3,4,5,6,7,8})),0))</f>
        <v>0</v>
      </c>
      <c r="AB324" s="242">
        <f>IF(Y324=0,0,IF(Y324&gt;7,SUM(LARGE(D324:W324,{1,2,3,4,5,6,7,8})),0))</f>
        <v>0</v>
      </c>
      <c r="AC324" s="40"/>
    </row>
    <row r="325" spans="1:29" ht="15.75" thickBot="1">
      <c r="A325" s="281"/>
      <c r="B325" s="282"/>
      <c r="C325" s="283"/>
      <c r="D325" s="284"/>
      <c r="E325" s="285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6"/>
      <c r="W325" s="285"/>
      <c r="X325" s="287"/>
      <c r="Y325" s="288"/>
      <c r="Z325" s="289"/>
      <c r="AA325" s="289"/>
      <c r="AB325" s="289"/>
      <c r="AC325" s="40"/>
    </row>
    <row r="326" spans="1:29">
      <c r="A326" s="229" t="s">
        <v>92</v>
      </c>
      <c r="B326" s="139" t="s">
        <v>10</v>
      </c>
      <c r="C326" s="140" t="s">
        <v>44</v>
      </c>
      <c r="D326" s="230">
        <v>41</v>
      </c>
      <c r="E326" s="231"/>
      <c r="F326" s="230"/>
      <c r="G326" s="230"/>
      <c r="H326" s="230"/>
      <c r="I326" s="230"/>
      <c r="J326" s="230"/>
      <c r="K326" s="230"/>
      <c r="L326" s="230"/>
      <c r="M326" s="230"/>
      <c r="N326" s="230"/>
      <c r="O326" s="230"/>
      <c r="P326" s="230"/>
      <c r="Q326" s="230"/>
      <c r="R326" s="230"/>
      <c r="S326" s="230"/>
      <c r="T326" s="230"/>
      <c r="U326" s="230"/>
      <c r="V326" s="232"/>
      <c r="W326" s="231"/>
      <c r="X326" s="233"/>
      <c r="Y326" s="143">
        <f>COUNT(D326:W326)</f>
        <v>1</v>
      </c>
      <c r="Z326" s="144">
        <f>IF(Y326=0,0,AVERAGE(D326:W326))</f>
        <v>41</v>
      </c>
      <c r="AA326" s="144">
        <f>IF(Y326=0,0,IF(Y326&gt;7,AVERAGE(LARGE(D326:W326,{1,2,3,4,5,6,7,8})),0))</f>
        <v>0</v>
      </c>
      <c r="AB326" s="146">
        <f>IF(Y326=0,0,IF(Y326&gt;7,SUM(LARGE(D326:W326,{1,2,3,4,5,6,7,8})),0))</f>
        <v>0</v>
      </c>
      <c r="AC326" s="40"/>
    </row>
    <row r="327" spans="1:29">
      <c r="A327" s="234" t="s">
        <v>62</v>
      </c>
      <c r="B327" s="149" t="s">
        <v>10</v>
      </c>
      <c r="C327" s="221" t="s">
        <v>44</v>
      </c>
      <c r="D327" s="222"/>
      <c r="E327" s="223"/>
      <c r="F327" s="222"/>
      <c r="G327" s="222"/>
      <c r="H327" s="222">
        <v>39</v>
      </c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4"/>
      <c r="W327" s="223"/>
      <c r="X327" s="225"/>
      <c r="Y327" s="226">
        <f>COUNT(D327:W327)</f>
        <v>1</v>
      </c>
      <c r="Z327" s="274">
        <f>IF(Y327=0,0,AVERAGE(D327:W327))</f>
        <v>39</v>
      </c>
      <c r="AA327" s="274">
        <f>IF(Y327=0,0,IF(Y327&gt;7,AVERAGE(LARGE(D327:W327,{1,2,3,4,5,6,7,8})),0))</f>
        <v>0</v>
      </c>
      <c r="AB327" s="157">
        <f>IF(Y327=0,0,IF(Y327&gt;7,SUM(LARGE(D327:W327,{1,2,3,4,5,6,7,8})),0))</f>
        <v>0</v>
      </c>
      <c r="AC327" s="40"/>
    </row>
    <row r="328" spans="1:29">
      <c r="A328" s="234" t="s">
        <v>672</v>
      </c>
      <c r="B328" s="149" t="s">
        <v>10</v>
      </c>
      <c r="C328" s="221" t="s">
        <v>44</v>
      </c>
      <c r="D328" s="222"/>
      <c r="E328" s="223"/>
      <c r="F328" s="222"/>
      <c r="G328" s="222"/>
      <c r="H328" s="222"/>
      <c r="I328" s="222">
        <v>30</v>
      </c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4"/>
      <c r="W328" s="223"/>
      <c r="X328" s="225"/>
      <c r="Y328" s="226">
        <f>COUNT(D328:W328)</f>
        <v>1</v>
      </c>
      <c r="Z328" s="274">
        <f>IF(Y328=0,0,AVERAGE(D328:W328))</f>
        <v>30</v>
      </c>
      <c r="AA328" s="274">
        <f>IF(Y328=0,0,IF(Y328&gt;7,AVERAGE(LARGE(D328:W328,{1,2,3,4,5,6,7,8})),0))</f>
        <v>0</v>
      </c>
      <c r="AB328" s="157">
        <f>IF(Y328=0,0,IF(Y328&gt;7,SUM(LARGE(D328:W328,{1,2,3,4,5,6,7,8})),0))</f>
        <v>0</v>
      </c>
      <c r="AC328" s="40"/>
    </row>
    <row r="329" spans="1:29">
      <c r="A329" s="234" t="s">
        <v>671</v>
      </c>
      <c r="B329" s="149" t="s">
        <v>10</v>
      </c>
      <c r="C329" s="221" t="s">
        <v>44</v>
      </c>
      <c r="D329" s="222"/>
      <c r="E329" s="223"/>
      <c r="F329" s="222"/>
      <c r="G329" s="222"/>
      <c r="H329" s="222"/>
      <c r="I329" s="222">
        <v>29</v>
      </c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4"/>
      <c r="W329" s="223"/>
      <c r="X329" s="225"/>
      <c r="Y329" s="226">
        <f>COUNT(D329:W329)</f>
        <v>1</v>
      </c>
      <c r="Z329" s="274">
        <f>IF(Y329=0,0,AVERAGE(D329:W329))</f>
        <v>29</v>
      </c>
      <c r="AA329" s="274">
        <f>IF(Y329=0,0,IF(Y329&gt;7,AVERAGE(LARGE(D329:W329,{1,2,3,4,5,6,7,8})),0))</f>
        <v>0</v>
      </c>
      <c r="AB329" s="157">
        <f>IF(Y329=0,0,IF(Y329&gt;7,SUM(LARGE(D329:W329,{1,2,3,4,5,6,7,8})),0))</f>
        <v>0</v>
      </c>
      <c r="AC329" s="40"/>
    </row>
    <row r="330" spans="1:29">
      <c r="A330" s="234" t="s">
        <v>440</v>
      </c>
      <c r="B330" s="149" t="s">
        <v>5</v>
      </c>
      <c r="C330" s="221" t="s">
        <v>44</v>
      </c>
      <c r="D330" s="222"/>
      <c r="E330" s="223">
        <v>43</v>
      </c>
      <c r="F330" s="222">
        <v>45</v>
      </c>
      <c r="G330" s="222">
        <v>43</v>
      </c>
      <c r="H330" s="222">
        <v>44</v>
      </c>
      <c r="I330" s="222">
        <v>42</v>
      </c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4"/>
      <c r="W330" s="223"/>
      <c r="X330" s="225"/>
      <c r="Y330" s="226">
        <f>COUNT(D330:W330)</f>
        <v>5</v>
      </c>
      <c r="Z330" s="274">
        <f>IF(Y330=0,0,AVERAGE(D330:W330))</f>
        <v>43.4</v>
      </c>
      <c r="AA330" s="274">
        <f>IF(Y330=0,0,IF(Y330&gt;7,AVERAGE(LARGE(D330:W330,{1,2,3,4,5,6,7,8})),0))</f>
        <v>0</v>
      </c>
      <c r="AB330" s="157">
        <f>IF(Y330=0,0,IF(Y330&gt;7,SUM(LARGE(D330:W330,{1,2,3,4,5,6,7,8})),0))</f>
        <v>0</v>
      </c>
      <c r="AC330" s="40"/>
    </row>
    <row r="331" spans="1:29">
      <c r="A331" s="234" t="s">
        <v>348</v>
      </c>
      <c r="B331" s="149" t="s">
        <v>5</v>
      </c>
      <c r="C331" s="221" t="s">
        <v>44</v>
      </c>
      <c r="D331" s="222"/>
      <c r="E331" s="223">
        <v>42</v>
      </c>
      <c r="F331" s="222">
        <v>42</v>
      </c>
      <c r="G331" s="222">
        <v>40</v>
      </c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4"/>
      <c r="W331" s="223"/>
      <c r="X331" s="225"/>
      <c r="Y331" s="226">
        <f>COUNT(D331:W331)</f>
        <v>3</v>
      </c>
      <c r="Z331" s="274">
        <f>IF(Y331=0,0,AVERAGE(D331:W331))</f>
        <v>41.333333333333336</v>
      </c>
      <c r="AA331" s="274">
        <f>IF(Y331=0,0,IF(Y331&gt;7,AVERAGE(LARGE(D331:W331,{1,2,3,4,5,6,7,8})),0))</f>
        <v>0</v>
      </c>
      <c r="AB331" s="157">
        <f>IF(Y331=0,0,IF(Y331&gt;7,SUM(LARGE(D331:W331,{1,2,3,4,5,6,7,8})),0))</f>
        <v>0</v>
      </c>
      <c r="AC331" s="40"/>
    </row>
    <row r="332" spans="1:29">
      <c r="A332" s="234" t="s">
        <v>288</v>
      </c>
      <c r="B332" s="149" t="s">
        <v>5</v>
      </c>
      <c r="C332" s="221" t="s">
        <v>44</v>
      </c>
      <c r="D332" s="222">
        <v>25</v>
      </c>
      <c r="E332" s="223">
        <v>33</v>
      </c>
      <c r="F332" s="222"/>
      <c r="G332" s="222">
        <v>25</v>
      </c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4"/>
      <c r="W332" s="223"/>
      <c r="X332" s="225"/>
      <c r="Y332" s="226">
        <f>COUNT(D332:W332)</f>
        <v>3</v>
      </c>
      <c r="Z332" s="274">
        <f>IF(Y332=0,0,AVERAGE(D332:W332))</f>
        <v>27.666666666666668</v>
      </c>
      <c r="AA332" s="274">
        <f>IF(Y332=0,0,IF(Y332&gt;7,AVERAGE(LARGE(D332:W332,{1,2,3,4,5,6,7,8})),0))</f>
        <v>0</v>
      </c>
      <c r="AB332" s="157">
        <f>IF(Y332=0,0,IF(Y332&gt;7,SUM(LARGE(D332:W332,{1,2,3,4,5,6,7,8})),0))</f>
        <v>0</v>
      </c>
      <c r="AC332" s="40"/>
    </row>
    <row r="333" spans="1:29">
      <c r="A333" s="234" t="s">
        <v>432</v>
      </c>
      <c r="B333" s="149" t="s">
        <v>6</v>
      </c>
      <c r="C333" s="221" t="s">
        <v>44</v>
      </c>
      <c r="D333" s="222"/>
      <c r="E333" s="223">
        <v>44</v>
      </c>
      <c r="F333" s="222"/>
      <c r="G333" s="222">
        <v>36</v>
      </c>
      <c r="H333" s="222"/>
      <c r="I333" s="222">
        <v>44</v>
      </c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4">
        <v>43</v>
      </c>
      <c r="W333" s="223">
        <v>43</v>
      </c>
      <c r="X333" s="225"/>
      <c r="Y333" s="226">
        <f>COUNT(D333:W333)</f>
        <v>5</v>
      </c>
      <c r="Z333" s="274">
        <f>IF(Y333=0,0,AVERAGE(D333:W333))</f>
        <v>42</v>
      </c>
      <c r="AA333" s="274">
        <f>IF(Y333=0,0,IF(Y333&gt;7,AVERAGE(LARGE(D333:W333,{1,2,3,4,5,6,7,8})),0))</f>
        <v>0</v>
      </c>
      <c r="AB333" s="157">
        <f>IF(Y333=0,0,IF(Y333&gt;7,SUM(LARGE(D333:W333,{1,2,3,4,5,6,7,8})),0))</f>
        <v>0</v>
      </c>
      <c r="AC333" s="40"/>
    </row>
    <row r="334" spans="1:29">
      <c r="A334" s="234" t="s">
        <v>318</v>
      </c>
      <c r="B334" s="149" t="s">
        <v>6</v>
      </c>
      <c r="C334" s="221" t="s">
        <v>44</v>
      </c>
      <c r="D334" s="222"/>
      <c r="E334" s="223">
        <v>30</v>
      </c>
      <c r="F334" s="222">
        <v>31</v>
      </c>
      <c r="G334" s="222">
        <v>32</v>
      </c>
      <c r="H334" s="222"/>
      <c r="I334" s="222">
        <v>42</v>
      </c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4"/>
      <c r="W334" s="223"/>
      <c r="X334" s="225"/>
      <c r="Y334" s="226">
        <f>COUNT(D334:W334)</f>
        <v>4</v>
      </c>
      <c r="Z334" s="274">
        <f>IF(Y334=0,0,AVERAGE(D334:W334))</f>
        <v>33.75</v>
      </c>
      <c r="AA334" s="274">
        <f>IF(Y334=0,0,IF(Y334&gt;7,AVERAGE(LARGE(D334:W334,{1,2,3,4,5,6,7,8})),0))</f>
        <v>0</v>
      </c>
      <c r="AB334" s="157">
        <f>IF(Y334=0,0,IF(Y334&gt;7,SUM(LARGE(D334:W334,{1,2,3,4,5,6,7,8})),0))</f>
        <v>0</v>
      </c>
      <c r="AC334" s="40"/>
    </row>
    <row r="335" spans="1:29">
      <c r="A335" s="234" t="s">
        <v>53</v>
      </c>
      <c r="B335" s="149" t="s">
        <v>6</v>
      </c>
      <c r="C335" s="221" t="s">
        <v>44</v>
      </c>
      <c r="D335" s="222"/>
      <c r="E335" s="223">
        <v>35</v>
      </c>
      <c r="F335" s="222">
        <v>34</v>
      </c>
      <c r="G335" s="222">
        <v>37</v>
      </c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4"/>
      <c r="W335" s="223"/>
      <c r="X335" s="225"/>
      <c r="Y335" s="226">
        <f>COUNT(D335:W335)</f>
        <v>3</v>
      </c>
      <c r="Z335" s="274">
        <f>IF(Y335=0,0,AVERAGE(D335:W335))</f>
        <v>35.333333333333336</v>
      </c>
      <c r="AA335" s="274">
        <f>IF(Y335=0,0,IF(Y335&gt;7,AVERAGE(LARGE(D335:W335,{1,2,3,4,5,6,7,8})),0))</f>
        <v>0</v>
      </c>
      <c r="AB335" s="157">
        <f>IF(Y335=0,0,IF(Y335&gt;7,SUM(LARGE(D335:W335,{1,2,3,4,5,6,7,8})),0))</f>
        <v>0</v>
      </c>
      <c r="AC335" s="40"/>
    </row>
    <row r="336" spans="1:29">
      <c r="A336" s="254" t="s">
        <v>402</v>
      </c>
      <c r="B336" s="149" t="s">
        <v>6</v>
      </c>
      <c r="C336" s="221" t="s">
        <v>44</v>
      </c>
      <c r="D336" s="222"/>
      <c r="E336" s="223"/>
      <c r="F336" s="222"/>
      <c r="G336" s="222"/>
      <c r="H336" s="222"/>
      <c r="I336" s="222">
        <v>38</v>
      </c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4"/>
      <c r="W336" s="223"/>
      <c r="X336" s="225"/>
      <c r="Y336" s="226">
        <f>COUNT(D336:W336)</f>
        <v>1</v>
      </c>
      <c r="Z336" s="274">
        <f>IF(Y336=0,0,AVERAGE(D336:W336))</f>
        <v>38</v>
      </c>
      <c r="AA336" s="274">
        <f>IF(Y336=0,0,IF(Y336&gt;7,AVERAGE(LARGE(D336:W336,{1,2,3,4,5,6,7,8})),0))</f>
        <v>0</v>
      </c>
      <c r="AB336" s="157">
        <f>IF(Y336=0,0,IF(Y336&gt;7,SUM(LARGE(D336:W336,{1,2,3,4,5,6,7,8})),0))</f>
        <v>0</v>
      </c>
      <c r="AC336" s="40"/>
    </row>
    <row r="337" spans="1:29">
      <c r="A337" s="234" t="s">
        <v>54</v>
      </c>
      <c r="B337" s="149" t="s">
        <v>6</v>
      </c>
      <c r="C337" s="221" t="s">
        <v>44</v>
      </c>
      <c r="D337" s="222"/>
      <c r="E337" s="223"/>
      <c r="F337" s="222"/>
      <c r="G337" s="222">
        <v>37</v>
      </c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4"/>
      <c r="W337" s="223"/>
      <c r="X337" s="225"/>
      <c r="Y337" s="226">
        <f>COUNT(D337:W337)</f>
        <v>1</v>
      </c>
      <c r="Z337" s="274">
        <f>IF(Y337=0,0,AVERAGE(D337:W337))</f>
        <v>37</v>
      </c>
      <c r="AA337" s="274">
        <f>IF(Y337=0,0,IF(Y337&gt;7,AVERAGE(LARGE(D337:W337,{1,2,3,4,5,6,7,8})),0))</f>
        <v>0</v>
      </c>
      <c r="AB337" s="157">
        <f>IF(Y337=0,0,IF(Y337&gt;7,SUM(LARGE(D337:W337,{1,2,3,4,5,6,7,8})),0))</f>
        <v>0</v>
      </c>
      <c r="AC337" s="40"/>
    </row>
    <row r="338" spans="1:29">
      <c r="A338" s="234" t="s">
        <v>43</v>
      </c>
      <c r="B338" s="149" t="s">
        <v>7</v>
      </c>
      <c r="C338" s="221" t="s">
        <v>44</v>
      </c>
      <c r="D338" s="222"/>
      <c r="E338" s="223">
        <v>26</v>
      </c>
      <c r="F338" s="222">
        <v>34</v>
      </c>
      <c r="G338" s="222"/>
      <c r="H338" s="222"/>
      <c r="I338" s="222">
        <v>41</v>
      </c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4"/>
      <c r="W338" s="223"/>
      <c r="X338" s="225"/>
      <c r="Y338" s="226">
        <f>COUNT(D338:W338)</f>
        <v>3</v>
      </c>
      <c r="Z338" s="274">
        <f>IF(Y338=0,0,AVERAGE(D338:W338))</f>
        <v>33.666666666666664</v>
      </c>
      <c r="AA338" s="274">
        <f>IF(Y338=0,0,IF(Y338&gt;7,AVERAGE(LARGE(D338:W338,{1,2,3,4,5,6,7,8})),0))</f>
        <v>0</v>
      </c>
      <c r="AB338" s="157">
        <f>IF(Y338=0,0,IF(Y338&gt;7,SUM(LARGE(D338:W338,{1,2,3,4,5,6,7,8})),0))</f>
        <v>0</v>
      </c>
      <c r="AC338" s="40"/>
    </row>
    <row r="339" spans="1:29">
      <c r="A339" s="234" t="s">
        <v>327</v>
      </c>
      <c r="B339" s="149" t="s">
        <v>7</v>
      </c>
      <c r="C339" s="221" t="s">
        <v>44</v>
      </c>
      <c r="D339" s="222"/>
      <c r="E339" s="223"/>
      <c r="F339" s="222"/>
      <c r="G339" s="222">
        <v>41</v>
      </c>
      <c r="H339" s="222"/>
      <c r="I339" s="222">
        <v>41</v>
      </c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4"/>
      <c r="W339" s="223"/>
      <c r="X339" s="225"/>
      <c r="Y339" s="226">
        <f>COUNT(D339:W339)</f>
        <v>2</v>
      </c>
      <c r="Z339" s="274">
        <f>IF(Y339=0,0,AVERAGE(D339:W339))</f>
        <v>41</v>
      </c>
      <c r="AA339" s="274">
        <f>IF(Y339=0,0,IF(Y339&gt;7,AVERAGE(LARGE(D339:W339,{1,2,3,4,5,6,7,8})),0))</f>
        <v>0</v>
      </c>
      <c r="AB339" s="157">
        <f>IF(Y339=0,0,IF(Y339&gt;7,SUM(LARGE(D339:W339,{1,2,3,4,5,6,7,8})),0))</f>
        <v>0</v>
      </c>
      <c r="AC339" s="40"/>
    </row>
    <row r="340" spans="1:29">
      <c r="A340" s="234" t="s">
        <v>629</v>
      </c>
      <c r="B340" s="149" t="s">
        <v>7</v>
      </c>
      <c r="C340" s="221" t="s">
        <v>44</v>
      </c>
      <c r="D340" s="222"/>
      <c r="E340" s="223">
        <v>22</v>
      </c>
      <c r="F340" s="222">
        <v>20</v>
      </c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4"/>
      <c r="W340" s="223"/>
      <c r="X340" s="227"/>
      <c r="Y340" s="226">
        <f>COUNT(D340:W340)</f>
        <v>2</v>
      </c>
      <c r="Z340" s="274">
        <f>IF(Y340=0,0,AVERAGE(D340:W340))</f>
        <v>21</v>
      </c>
      <c r="AA340" s="274">
        <f>IF(Y340=0,0,IF(Y340&gt;7,AVERAGE(LARGE(D340:W340,{1,2,3,4,5,6,7,8})),0))</f>
        <v>0</v>
      </c>
      <c r="AB340" s="157">
        <f>IF(Y340=0,0,IF(Y340&gt;7,SUM(LARGE(D340:W340,{1,2,3,4,5,6,7,8})),0))</f>
        <v>0</v>
      </c>
      <c r="AC340" s="40"/>
    </row>
    <row r="341" spans="1:29">
      <c r="A341" s="234" t="s">
        <v>105</v>
      </c>
      <c r="B341" s="149" t="s">
        <v>9</v>
      </c>
      <c r="C341" s="221" t="s">
        <v>44</v>
      </c>
      <c r="D341" s="222">
        <v>45</v>
      </c>
      <c r="E341" s="223">
        <v>44</v>
      </c>
      <c r="F341" s="222"/>
      <c r="G341" s="222">
        <v>37</v>
      </c>
      <c r="H341" s="222">
        <v>46</v>
      </c>
      <c r="I341" s="222">
        <v>43</v>
      </c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4">
        <v>39</v>
      </c>
      <c r="W341" s="223">
        <v>45</v>
      </c>
      <c r="X341" s="227"/>
      <c r="Y341" s="226">
        <f>COUNT(D341:W341)</f>
        <v>7</v>
      </c>
      <c r="Z341" s="274">
        <f>IF(Y341=0,0,AVERAGE(D341:W341))</f>
        <v>42.714285714285715</v>
      </c>
      <c r="AA341" s="274">
        <f>IF(Y341=0,0,IF(Y341&gt;7,AVERAGE(LARGE(D341:W341,{1,2,3,4,5,6,7,8})),0))</f>
        <v>0</v>
      </c>
      <c r="AB341" s="157">
        <f>IF(Y341=0,0,IF(Y341&gt;7,SUM(LARGE(D341:W341,{1,2,3,4,5,6,7,8})),0))</f>
        <v>0</v>
      </c>
      <c r="AC341" s="40"/>
    </row>
    <row r="342" spans="1:29">
      <c r="A342" s="234" t="s">
        <v>129</v>
      </c>
      <c r="B342" s="149" t="s">
        <v>9</v>
      </c>
      <c r="C342" s="221" t="s">
        <v>44</v>
      </c>
      <c r="D342" s="222"/>
      <c r="E342" s="223"/>
      <c r="F342" s="222">
        <v>36</v>
      </c>
      <c r="G342" s="222">
        <v>32</v>
      </c>
      <c r="H342" s="222">
        <v>39</v>
      </c>
      <c r="I342" s="222">
        <v>36</v>
      </c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4">
        <v>41</v>
      </c>
      <c r="W342" s="223"/>
      <c r="X342" s="225"/>
      <c r="Y342" s="226">
        <f>COUNT(D342:W342)</f>
        <v>5</v>
      </c>
      <c r="Z342" s="274">
        <f>IF(Y342=0,0,AVERAGE(D342:W342))</f>
        <v>36.799999999999997</v>
      </c>
      <c r="AA342" s="274">
        <f>IF(Y342=0,0,IF(Y342&gt;7,AVERAGE(LARGE(D342:W342,{1,2,3,4,5,6,7,8})),0))</f>
        <v>0</v>
      </c>
      <c r="AB342" s="157">
        <f>IF(Y342=0,0,IF(Y342&gt;7,SUM(LARGE(D342:W342,{1,2,3,4,5,6,7,8})),0))</f>
        <v>0</v>
      </c>
      <c r="AC342" s="40"/>
    </row>
    <row r="343" spans="1:29">
      <c r="A343" s="234" t="s">
        <v>90</v>
      </c>
      <c r="B343" s="149" t="s">
        <v>9</v>
      </c>
      <c r="C343" s="221" t="s">
        <v>44</v>
      </c>
      <c r="D343" s="222">
        <v>41</v>
      </c>
      <c r="E343" s="223">
        <v>39</v>
      </c>
      <c r="F343" s="222">
        <v>29</v>
      </c>
      <c r="G343" s="222">
        <v>33</v>
      </c>
      <c r="H343" s="222"/>
      <c r="I343" s="222">
        <v>37</v>
      </c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4"/>
      <c r="W343" s="223"/>
      <c r="X343" s="225"/>
      <c r="Y343" s="226">
        <f>COUNT(D343:W343)</f>
        <v>5</v>
      </c>
      <c r="Z343" s="274">
        <f>IF(Y343=0,0,AVERAGE(D343:W343))</f>
        <v>35.799999999999997</v>
      </c>
      <c r="AA343" s="274">
        <f>IF(Y343=0,0,IF(Y343&gt;7,AVERAGE(LARGE(D343:W343,{1,2,3,4,5,6,7,8})),0))</f>
        <v>0</v>
      </c>
      <c r="AB343" s="157">
        <f>IF(Y343=0,0,IF(Y343&gt;7,SUM(LARGE(D343:W343,{1,2,3,4,5,6,7,8})),0))</f>
        <v>0</v>
      </c>
      <c r="AC343" s="40"/>
    </row>
    <row r="344" spans="1:29">
      <c r="A344" s="234" t="s">
        <v>104</v>
      </c>
      <c r="B344" s="149" t="s">
        <v>9</v>
      </c>
      <c r="C344" s="243" t="s">
        <v>44</v>
      </c>
      <c r="D344" s="222">
        <v>41</v>
      </c>
      <c r="E344" s="223">
        <v>40</v>
      </c>
      <c r="F344" s="222"/>
      <c r="G344" s="222">
        <v>40</v>
      </c>
      <c r="H344" s="222"/>
      <c r="I344" s="222">
        <v>43</v>
      </c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4"/>
      <c r="W344" s="223"/>
      <c r="X344" s="225"/>
      <c r="Y344" s="226">
        <f>COUNT(D344:W344)</f>
        <v>4</v>
      </c>
      <c r="Z344" s="274">
        <f>IF(Y344=0,0,AVERAGE(D344:W344))</f>
        <v>41</v>
      </c>
      <c r="AA344" s="274">
        <f>IF(Y344=0,0,IF(Y344&gt;7,AVERAGE(LARGE(D344:W344,{1,2,3,4,5,6,7,8})),0))</f>
        <v>0</v>
      </c>
      <c r="AB344" s="157">
        <f>IF(Y344=0,0,IF(Y344&gt;7,SUM(LARGE(D344:W344,{1,2,3,4,5,6,7,8})),0))</f>
        <v>0</v>
      </c>
      <c r="AC344" s="40"/>
    </row>
    <row r="345" spans="1:29">
      <c r="A345" s="234" t="s">
        <v>71</v>
      </c>
      <c r="B345" s="149" t="s">
        <v>9</v>
      </c>
      <c r="C345" s="221" t="s">
        <v>44</v>
      </c>
      <c r="D345" s="222">
        <v>34</v>
      </c>
      <c r="E345" s="223"/>
      <c r="F345" s="222"/>
      <c r="G345" s="222">
        <v>39</v>
      </c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4">
        <v>33</v>
      </c>
      <c r="W345" s="223"/>
      <c r="X345" s="225"/>
      <c r="Y345" s="226">
        <f>COUNT(D345:W345)</f>
        <v>3</v>
      </c>
      <c r="Z345" s="274">
        <f>IF(Y345=0,0,AVERAGE(D345:W345))</f>
        <v>35.333333333333336</v>
      </c>
      <c r="AA345" s="274">
        <f>IF(Y345=0,0,IF(Y345&gt;7,AVERAGE(LARGE(D345:W345,{1,2,3,4,5,6,7,8})),0))</f>
        <v>0</v>
      </c>
      <c r="AB345" s="157">
        <f>IF(Y345=0,0,IF(Y345&gt;7,SUM(LARGE(D345:W345,{1,2,3,4,5,6,7,8})),0))</f>
        <v>0</v>
      </c>
      <c r="AC345" s="40"/>
    </row>
    <row r="346" spans="1:29">
      <c r="A346" s="234" t="s">
        <v>646</v>
      </c>
      <c r="B346" s="149" t="s">
        <v>9</v>
      </c>
      <c r="C346" s="221" t="s">
        <v>44</v>
      </c>
      <c r="D346" s="222"/>
      <c r="E346" s="223"/>
      <c r="F346" s="222">
        <v>44</v>
      </c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8"/>
      <c r="U346" s="222"/>
      <c r="V346" s="224"/>
      <c r="W346" s="223"/>
      <c r="X346" s="225"/>
      <c r="Y346" s="226">
        <f>COUNT(D346:W346)</f>
        <v>1</v>
      </c>
      <c r="Z346" s="274">
        <f>IF(Y346=0,0,AVERAGE(D346:W346))</f>
        <v>44</v>
      </c>
      <c r="AA346" s="274">
        <f>IF(Y346=0,0,IF(Y346&gt;7,AVERAGE(LARGE(D346:W346,{1,2,3,4,5,6,7,8})),0))</f>
        <v>0</v>
      </c>
      <c r="AB346" s="157">
        <f>IF(Y346=0,0,IF(Y346&gt;7,SUM(LARGE(D346:W346,{1,2,3,4,5,6,7,8})),0))</f>
        <v>0</v>
      </c>
      <c r="AC346" s="40"/>
    </row>
    <row r="347" spans="1:29">
      <c r="A347" s="234" t="s">
        <v>483</v>
      </c>
      <c r="B347" s="149" t="s">
        <v>9</v>
      </c>
      <c r="C347" s="221" t="s">
        <v>44</v>
      </c>
      <c r="D347" s="222"/>
      <c r="E347" s="223"/>
      <c r="F347" s="222"/>
      <c r="G347" s="222">
        <v>44</v>
      </c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4"/>
      <c r="W347" s="223"/>
      <c r="X347" s="225"/>
      <c r="Y347" s="226">
        <f>COUNT(D347:W347)</f>
        <v>1</v>
      </c>
      <c r="Z347" s="274">
        <f>IF(Y347=0,0,AVERAGE(D347:W347))</f>
        <v>44</v>
      </c>
      <c r="AA347" s="274">
        <f>IF(Y347=0,0,IF(Y347&gt;7,AVERAGE(LARGE(D347:W347,{1,2,3,4,5,6,7,8})),0))</f>
        <v>0</v>
      </c>
      <c r="AB347" s="157">
        <f>IF(Y347=0,0,IF(Y347&gt;7,SUM(LARGE(D347:W347,{1,2,3,4,5,6,7,8})),0))</f>
        <v>0</v>
      </c>
      <c r="AC347" s="40"/>
    </row>
    <row r="348" spans="1:29">
      <c r="A348" s="234" t="s">
        <v>306</v>
      </c>
      <c r="B348" s="149" t="s">
        <v>3</v>
      </c>
      <c r="C348" s="221" t="s">
        <v>44</v>
      </c>
      <c r="D348" s="222"/>
      <c r="E348" s="223"/>
      <c r="F348" s="222"/>
      <c r="G348" s="222">
        <v>35</v>
      </c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4"/>
      <c r="W348" s="223"/>
      <c r="X348" s="225"/>
      <c r="Y348" s="226">
        <f>COUNT(D348:W348)</f>
        <v>1</v>
      </c>
      <c r="Z348" s="274">
        <f>IF(Y348=0,0,AVERAGE(D348:W348))</f>
        <v>35</v>
      </c>
      <c r="AA348" s="274">
        <f>IF(Y348=0,0,IF(Y348&gt;7,AVERAGE(LARGE(D348:W348,{1,2,3,4,5,6,7,8})),0))</f>
        <v>0</v>
      </c>
      <c r="AB348" s="157">
        <f>IF(Y348=0,0,IF(Y348&gt;7,SUM(LARGE(D348:W348,{1,2,3,4,5,6,7,8})),0))</f>
        <v>0</v>
      </c>
      <c r="AC348" s="40"/>
    </row>
    <row r="349" spans="1:29">
      <c r="A349" s="234" t="s">
        <v>607</v>
      </c>
      <c r="B349" s="149" t="s">
        <v>3</v>
      </c>
      <c r="C349" s="221" t="s">
        <v>44</v>
      </c>
      <c r="D349" s="222"/>
      <c r="E349" s="223">
        <v>34</v>
      </c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4"/>
      <c r="W349" s="223"/>
      <c r="X349" s="225"/>
      <c r="Y349" s="226">
        <f>COUNT(D349:W349)</f>
        <v>1</v>
      </c>
      <c r="Z349" s="274">
        <f>IF(Y349=0,0,AVERAGE(D349:W349))</f>
        <v>34</v>
      </c>
      <c r="AA349" s="274">
        <f>IF(Y349=0,0,IF(Y349&gt;7,AVERAGE(LARGE(D349:W349,{1,2,3,4,5,6,7,8})),0))</f>
        <v>0</v>
      </c>
      <c r="AB349" s="157">
        <f>IF(Y349=0,0,IF(Y349&gt;7,SUM(LARGE(D349:W349,{1,2,3,4,5,6,7,8})),0))</f>
        <v>0</v>
      </c>
      <c r="AC349" s="40"/>
    </row>
    <row r="350" spans="1:29">
      <c r="A350" s="234" t="s">
        <v>615</v>
      </c>
      <c r="B350" s="149" t="s">
        <v>3</v>
      </c>
      <c r="C350" s="221" t="s">
        <v>44</v>
      </c>
      <c r="D350" s="222"/>
      <c r="E350" s="223">
        <v>25</v>
      </c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4"/>
      <c r="W350" s="223"/>
      <c r="X350" s="225"/>
      <c r="Y350" s="226">
        <f>COUNT(D350:W350)</f>
        <v>1</v>
      </c>
      <c r="Z350" s="274">
        <f>IF(Y350=0,0,AVERAGE(D350:W350))</f>
        <v>25</v>
      </c>
      <c r="AA350" s="274">
        <f>IF(Y350=0,0,IF(Y350&gt;7,AVERAGE(LARGE(D350:W350,{1,2,3,4,5,6,7,8})),0))</f>
        <v>0</v>
      </c>
      <c r="AB350" s="157">
        <f>IF(Y350=0,0,IF(Y350&gt;7,SUM(LARGE(D350:W350,{1,2,3,4,5,6,7,8})),0))</f>
        <v>0</v>
      </c>
      <c r="AC350" s="40"/>
    </row>
    <row r="351" spans="1:29">
      <c r="A351" s="234" t="s">
        <v>200</v>
      </c>
      <c r="B351" s="149" t="s">
        <v>8</v>
      </c>
      <c r="C351" s="221" t="s">
        <v>44</v>
      </c>
      <c r="D351" s="222"/>
      <c r="E351" s="223">
        <v>38</v>
      </c>
      <c r="F351" s="222"/>
      <c r="G351" s="222">
        <v>40</v>
      </c>
      <c r="H351" s="222">
        <v>36</v>
      </c>
      <c r="I351" s="222">
        <v>32</v>
      </c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4"/>
      <c r="W351" s="223"/>
      <c r="X351" s="225"/>
      <c r="Y351" s="226">
        <f>COUNT(D351:W351)</f>
        <v>4</v>
      </c>
      <c r="Z351" s="274">
        <f>IF(Y351=0,0,AVERAGE(D351:W351))</f>
        <v>36.5</v>
      </c>
      <c r="AA351" s="274">
        <f>IF(Y351=0,0,IF(Y351&gt;7,AVERAGE(LARGE(D351:W351,{1,2,3,4,5,6,7,8})),0))</f>
        <v>0</v>
      </c>
      <c r="AB351" s="157">
        <f>IF(Y351=0,0,IF(Y351&gt;7,SUM(LARGE(D351:W351,{1,2,3,4,5,6,7,8})),0))</f>
        <v>0</v>
      </c>
      <c r="AC351" s="40"/>
    </row>
    <row r="352" spans="1:29">
      <c r="A352" s="234" t="s">
        <v>216</v>
      </c>
      <c r="B352" s="149" t="s">
        <v>8</v>
      </c>
      <c r="C352" s="221" t="s">
        <v>44</v>
      </c>
      <c r="D352" s="222">
        <v>33</v>
      </c>
      <c r="E352" s="223">
        <v>38</v>
      </c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4"/>
      <c r="W352" s="223"/>
      <c r="X352" s="225"/>
      <c r="Y352" s="226">
        <f>COUNT(D352:W352)</f>
        <v>2</v>
      </c>
      <c r="Z352" s="274">
        <f>IF(Y352=0,0,AVERAGE(D352:W352))</f>
        <v>35.5</v>
      </c>
      <c r="AA352" s="274">
        <f>IF(Y352=0,0,IF(Y352&gt;7,AVERAGE(LARGE(D352:W352,{1,2,3,4,5,6,7,8})),0))</f>
        <v>0</v>
      </c>
      <c r="AB352" s="157">
        <f>IF(Y352=0,0,IF(Y352&gt;7,SUM(LARGE(D352:W352,{1,2,3,4,5,6,7,8})),0))</f>
        <v>0</v>
      </c>
      <c r="AC352" s="40"/>
    </row>
    <row r="353" spans="1:29">
      <c r="A353" s="234" t="s">
        <v>430</v>
      </c>
      <c r="B353" s="149" t="s">
        <v>4</v>
      </c>
      <c r="C353" s="243" t="s">
        <v>44</v>
      </c>
      <c r="D353" s="222">
        <v>43</v>
      </c>
      <c r="E353" s="223">
        <v>39</v>
      </c>
      <c r="F353" s="222">
        <v>45</v>
      </c>
      <c r="G353" s="222">
        <v>40</v>
      </c>
      <c r="H353" s="222">
        <v>42</v>
      </c>
      <c r="I353" s="222">
        <v>45</v>
      </c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4"/>
      <c r="W353" s="223"/>
      <c r="X353" s="225"/>
      <c r="Y353" s="226">
        <f>COUNT(D353:W353)</f>
        <v>6</v>
      </c>
      <c r="Z353" s="274">
        <f>IF(Y353=0,0,AVERAGE(D353:W353))</f>
        <v>42.333333333333336</v>
      </c>
      <c r="AA353" s="274">
        <f>IF(Y353=0,0,IF(Y353&gt;7,AVERAGE(LARGE(D353:W353,{1,2,3,4,5,6,7,8})),0))</f>
        <v>0</v>
      </c>
      <c r="AB353" s="157">
        <f>IF(Y353=0,0,IF(Y353&gt;7,SUM(LARGE(D353:W353,{1,2,3,4,5,6,7,8})),0))</f>
        <v>0</v>
      </c>
      <c r="AC353" s="40"/>
    </row>
    <row r="354" spans="1:29">
      <c r="A354" s="234" t="s">
        <v>230</v>
      </c>
      <c r="B354" s="149" t="s">
        <v>4</v>
      </c>
      <c r="C354" s="221" t="s">
        <v>44</v>
      </c>
      <c r="D354" s="222"/>
      <c r="E354" s="223">
        <v>37</v>
      </c>
      <c r="F354" s="222">
        <v>46</v>
      </c>
      <c r="G354" s="222"/>
      <c r="H354" s="222"/>
      <c r="I354" s="222">
        <v>41</v>
      </c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4"/>
      <c r="W354" s="223"/>
      <c r="X354" s="225"/>
      <c r="Y354" s="226">
        <f>COUNT(D354:W354)</f>
        <v>3</v>
      </c>
      <c r="Z354" s="274">
        <f>IF(Y354=0,0,AVERAGE(D354:W354))</f>
        <v>41.333333333333336</v>
      </c>
      <c r="AA354" s="274">
        <f>IF(Y354=0,0,IF(Y354&gt;7,AVERAGE(LARGE(D354:W354,{1,2,3,4,5,6,7,8})),0))</f>
        <v>0</v>
      </c>
      <c r="AB354" s="157">
        <f>IF(Y354=0,0,IF(Y354&gt;7,SUM(LARGE(D354:W354,{1,2,3,4,5,6,7,8})),0))</f>
        <v>0</v>
      </c>
      <c r="AC354" s="40"/>
    </row>
    <row r="355" spans="1:29">
      <c r="A355" s="234" t="s">
        <v>283</v>
      </c>
      <c r="B355" s="149" t="s">
        <v>4</v>
      </c>
      <c r="C355" s="221" t="s">
        <v>44</v>
      </c>
      <c r="D355" s="222"/>
      <c r="E355" s="223">
        <v>42</v>
      </c>
      <c r="F355" s="222"/>
      <c r="G355" s="222">
        <v>44</v>
      </c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4"/>
      <c r="W355" s="223"/>
      <c r="X355" s="225"/>
      <c r="Y355" s="226">
        <f>COUNT(D355:W355)</f>
        <v>2</v>
      </c>
      <c r="Z355" s="274">
        <f>IF(Y355=0,0,AVERAGE(D355:W355))</f>
        <v>43</v>
      </c>
      <c r="AA355" s="274">
        <f>IF(Y355=0,0,IF(Y355&gt;7,AVERAGE(LARGE(D355:W355,{1,2,3,4,5,6,7,8})),0))</f>
        <v>0</v>
      </c>
      <c r="AB355" s="157">
        <f>IF(Y355=0,0,IF(Y355&gt;7,SUM(LARGE(D355:W355,{1,2,3,4,5,6,7,8})),0))</f>
        <v>0</v>
      </c>
      <c r="AC355" s="40"/>
    </row>
    <row r="356" spans="1:29">
      <c r="A356" s="234" t="s">
        <v>634</v>
      </c>
      <c r="B356" s="149" t="s">
        <v>4</v>
      </c>
      <c r="C356" s="221" t="s">
        <v>44</v>
      </c>
      <c r="D356" s="222"/>
      <c r="E356" s="223"/>
      <c r="F356" s="222">
        <v>26</v>
      </c>
      <c r="G356" s="222"/>
      <c r="H356" s="222"/>
      <c r="I356" s="222">
        <v>37</v>
      </c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4"/>
      <c r="W356" s="223"/>
      <c r="X356" s="225"/>
      <c r="Y356" s="226">
        <f>COUNT(D356:W356)</f>
        <v>2</v>
      </c>
      <c r="Z356" s="274">
        <f>IF(Y356=0,0,AVERAGE(D356:W356))</f>
        <v>31.5</v>
      </c>
      <c r="AA356" s="274">
        <f>IF(Y356=0,0,IF(Y356&gt;7,AVERAGE(LARGE(D356:W356,{1,2,3,4,5,6,7,8})),0))</f>
        <v>0</v>
      </c>
      <c r="AB356" s="157">
        <f>IF(Y356=0,0,IF(Y356&gt;7,SUM(LARGE(D356:W356,{1,2,3,4,5,6,7,8})),0))</f>
        <v>0</v>
      </c>
      <c r="AC356" s="40"/>
    </row>
    <row r="357" spans="1:29">
      <c r="A357" s="234" t="s">
        <v>652</v>
      </c>
      <c r="B357" s="149" t="s">
        <v>4</v>
      </c>
      <c r="C357" s="221" t="s">
        <v>44</v>
      </c>
      <c r="D357" s="222"/>
      <c r="E357" s="223"/>
      <c r="F357" s="222">
        <v>25</v>
      </c>
      <c r="G357" s="222"/>
      <c r="H357" s="222"/>
      <c r="I357" s="222">
        <v>17</v>
      </c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8"/>
      <c r="U357" s="222"/>
      <c r="V357" s="224"/>
      <c r="W357" s="223"/>
      <c r="X357" s="225"/>
      <c r="Y357" s="226">
        <f>COUNT(D357:W357)</f>
        <v>2</v>
      </c>
      <c r="Z357" s="274">
        <f>IF(Y357=0,0,AVERAGE(D357:W357))</f>
        <v>21</v>
      </c>
      <c r="AA357" s="274">
        <f>IF(Y357=0,0,IF(Y357&gt;7,AVERAGE(LARGE(D357:W357,{1,2,3,4,5,6,7,8})),0))</f>
        <v>0</v>
      </c>
      <c r="AB357" s="157">
        <f>IF(Y357=0,0,IF(Y357&gt;7,SUM(LARGE(D357:W357,{1,2,3,4,5,6,7,8})),0))</f>
        <v>0</v>
      </c>
      <c r="AC357" s="40"/>
    </row>
    <row r="358" spans="1:29">
      <c r="A358" s="234" t="s">
        <v>271</v>
      </c>
      <c r="B358" s="149" t="s">
        <v>4</v>
      </c>
      <c r="C358" s="221" t="s">
        <v>44</v>
      </c>
      <c r="D358" s="222">
        <v>38</v>
      </c>
      <c r="E358" s="223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4"/>
      <c r="W358" s="223"/>
      <c r="X358" s="225"/>
      <c r="Y358" s="226">
        <f>COUNT(D358:W358)</f>
        <v>1</v>
      </c>
      <c r="Z358" s="274">
        <f>IF(Y358=0,0,AVERAGE(D358:W358))</f>
        <v>38</v>
      </c>
      <c r="AA358" s="274">
        <f>IF(Y358=0,0,IF(Y358&gt;7,AVERAGE(LARGE(D358:W358,{1,2,3,4,5,6,7,8})),0))</f>
        <v>0</v>
      </c>
      <c r="AB358" s="157">
        <f>IF(Y358=0,0,IF(Y358&gt;7,SUM(LARGE(D358:W358,{1,2,3,4,5,6,7,8})),0))</f>
        <v>0</v>
      </c>
      <c r="AC358" s="40"/>
    </row>
    <row r="359" spans="1:29">
      <c r="A359" s="234" t="s">
        <v>472</v>
      </c>
      <c r="B359" s="149" t="s">
        <v>4</v>
      </c>
      <c r="C359" s="221" t="s">
        <v>44</v>
      </c>
      <c r="D359" s="222">
        <v>38</v>
      </c>
      <c r="E359" s="223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4"/>
      <c r="W359" s="223"/>
      <c r="X359" s="225"/>
      <c r="Y359" s="226">
        <f>COUNT(D359:W359)</f>
        <v>1</v>
      </c>
      <c r="Z359" s="274">
        <f>IF(Y359=0,0,AVERAGE(D359:W359))</f>
        <v>38</v>
      </c>
      <c r="AA359" s="274">
        <f>IF(Y359=0,0,IF(Y359&gt;7,AVERAGE(LARGE(D359:W359,{1,2,3,4,5,6,7,8})),0))</f>
        <v>0</v>
      </c>
      <c r="AB359" s="157">
        <f>IF(Y359=0,0,IF(Y359&gt;7,SUM(LARGE(D359:W359,{1,2,3,4,5,6,7,8})),0))</f>
        <v>0</v>
      </c>
      <c r="AC359" s="40"/>
    </row>
    <row r="360" spans="1:29">
      <c r="A360" s="234" t="s">
        <v>272</v>
      </c>
      <c r="B360" s="149" t="s">
        <v>4</v>
      </c>
      <c r="C360" s="221" t="s">
        <v>44</v>
      </c>
      <c r="D360" s="222">
        <v>34</v>
      </c>
      <c r="E360" s="223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4"/>
      <c r="W360" s="223"/>
      <c r="X360" s="225"/>
      <c r="Y360" s="226">
        <f>COUNT(D360:W360)</f>
        <v>1</v>
      </c>
      <c r="Z360" s="274">
        <f>IF(Y360=0,0,AVERAGE(D360:W360))</f>
        <v>34</v>
      </c>
      <c r="AA360" s="274">
        <f>IF(Y360=0,0,IF(Y360&gt;7,AVERAGE(LARGE(D360:W360,{1,2,3,4,5,6,7,8})),0))</f>
        <v>0</v>
      </c>
      <c r="AB360" s="157">
        <f>IF(Y360=0,0,IF(Y360&gt;7,SUM(LARGE(D360:W360,{1,2,3,4,5,6,7,8})),0))</f>
        <v>0</v>
      </c>
      <c r="AC360" s="40"/>
    </row>
    <row r="361" spans="1:29" ht="15.75" thickBot="1">
      <c r="A361" s="235" t="s">
        <v>608</v>
      </c>
      <c r="B361" s="163" t="s">
        <v>4</v>
      </c>
      <c r="C361" s="164" t="s">
        <v>44</v>
      </c>
      <c r="D361" s="236">
        <v>28</v>
      </c>
      <c r="E361" s="237"/>
      <c r="F361" s="236"/>
      <c r="G361" s="236"/>
      <c r="H361" s="236"/>
      <c r="I361" s="236"/>
      <c r="J361" s="236"/>
      <c r="K361" s="236"/>
      <c r="L361" s="236"/>
      <c r="M361" s="236"/>
      <c r="N361" s="236"/>
      <c r="O361" s="236"/>
      <c r="P361" s="236"/>
      <c r="Q361" s="236"/>
      <c r="R361" s="236"/>
      <c r="S361" s="236"/>
      <c r="T361" s="236"/>
      <c r="U361" s="236"/>
      <c r="V361" s="239"/>
      <c r="W361" s="237"/>
      <c r="X361" s="240"/>
      <c r="Y361" s="241">
        <f>COUNT(D361:W361)</f>
        <v>1</v>
      </c>
      <c r="Z361" s="275">
        <f>IF(Y361=0,0,AVERAGE(D361:W361))</f>
        <v>28</v>
      </c>
      <c r="AA361" s="275">
        <f>IF(Y361=0,0,IF(Y361&gt;7,AVERAGE(LARGE(D361:W361,{1,2,3,4,5,6,7,8})),0))</f>
        <v>0</v>
      </c>
      <c r="AB361" s="242">
        <f>IF(Y361=0,0,IF(Y361&gt;7,SUM(LARGE(D361:W361,{1,2,3,4,5,6,7,8})),0))</f>
        <v>0</v>
      </c>
      <c r="AC361" s="40"/>
    </row>
    <row r="362" spans="1:29" ht="15.75" thickBot="1">
      <c r="A362" s="281"/>
      <c r="B362" s="282"/>
      <c r="C362" s="283"/>
      <c r="D362" s="284"/>
      <c r="E362" s="285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6"/>
      <c r="W362" s="285"/>
      <c r="X362" s="287"/>
      <c r="Y362" s="288"/>
      <c r="Z362" s="289"/>
      <c r="AA362" s="289"/>
      <c r="AB362" s="289"/>
      <c r="AC362" s="40"/>
    </row>
    <row r="363" spans="1:29">
      <c r="A363" s="229" t="s">
        <v>353</v>
      </c>
      <c r="B363" s="139" t="s">
        <v>10</v>
      </c>
      <c r="C363" s="140" t="s">
        <v>49</v>
      </c>
      <c r="D363" s="230">
        <v>39</v>
      </c>
      <c r="E363" s="231">
        <v>38</v>
      </c>
      <c r="F363" s="230">
        <v>40</v>
      </c>
      <c r="G363" s="230">
        <v>39</v>
      </c>
      <c r="H363" s="230">
        <v>35</v>
      </c>
      <c r="I363" s="230"/>
      <c r="J363" s="230"/>
      <c r="K363" s="230"/>
      <c r="L363" s="230"/>
      <c r="M363" s="230"/>
      <c r="N363" s="230"/>
      <c r="O363" s="230"/>
      <c r="P363" s="230"/>
      <c r="Q363" s="230"/>
      <c r="R363" s="230"/>
      <c r="S363" s="230"/>
      <c r="T363" s="230"/>
      <c r="U363" s="230"/>
      <c r="V363" s="232">
        <v>45</v>
      </c>
      <c r="W363" s="231"/>
      <c r="X363" s="233"/>
      <c r="Y363" s="143">
        <f>COUNT(D363:W363)</f>
        <v>6</v>
      </c>
      <c r="Z363" s="144">
        <f>IF(Y363=0,0,AVERAGE(D363:W363))</f>
        <v>39.333333333333336</v>
      </c>
      <c r="AA363" s="144">
        <f>IF(Y363=0,0,IF(Y363&gt;7,AVERAGE(LARGE(D363:W363,{1,2,3,4,5,6,7,8})),0))</f>
        <v>0</v>
      </c>
      <c r="AB363" s="146">
        <f>IF(Y363=0,0,IF(Y363&gt;7,SUM(LARGE(D363:W363,{1,2,3,4,5,6,7,8})),0))</f>
        <v>0</v>
      </c>
      <c r="AC363" s="40"/>
    </row>
    <row r="364" spans="1:29">
      <c r="A364" s="234" t="s">
        <v>667</v>
      </c>
      <c r="B364" s="149" t="s">
        <v>10</v>
      </c>
      <c r="C364" s="221" t="s">
        <v>49</v>
      </c>
      <c r="D364" s="222"/>
      <c r="E364" s="223"/>
      <c r="F364" s="222"/>
      <c r="G364" s="222"/>
      <c r="H364" s="222">
        <v>37</v>
      </c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4">
        <v>43</v>
      </c>
      <c r="W364" s="223"/>
      <c r="X364" s="225"/>
      <c r="Y364" s="226">
        <f>COUNT(D364:W364)</f>
        <v>2</v>
      </c>
      <c r="Z364" s="274">
        <f>IF(Y364=0,0,AVERAGE(D364:W364))</f>
        <v>40</v>
      </c>
      <c r="AA364" s="274">
        <f>IF(Y364=0,0,IF(Y364&gt;7,AVERAGE(LARGE(D364:W364,{1,2,3,4,5,6,7,8})),0))</f>
        <v>0</v>
      </c>
      <c r="AB364" s="157">
        <f>IF(Y364=0,0,IF(Y364&gt;7,SUM(LARGE(D364:W364,{1,2,3,4,5,6,7,8})),0))</f>
        <v>0</v>
      </c>
      <c r="AC364" s="40"/>
    </row>
    <row r="365" spans="1:29">
      <c r="A365" s="234" t="s">
        <v>142</v>
      </c>
      <c r="B365" s="149" t="s">
        <v>10</v>
      </c>
      <c r="C365" s="221" t="s">
        <v>49</v>
      </c>
      <c r="D365" s="222"/>
      <c r="E365" s="223"/>
      <c r="F365" s="222">
        <v>30</v>
      </c>
      <c r="G365" s="222">
        <v>37</v>
      </c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4"/>
      <c r="W365" s="223"/>
      <c r="X365" s="225"/>
      <c r="Y365" s="226">
        <f>COUNT(D365:W365)</f>
        <v>2</v>
      </c>
      <c r="Z365" s="274">
        <f>IF(Y365=0,0,AVERAGE(D365:W365))</f>
        <v>33.5</v>
      </c>
      <c r="AA365" s="274">
        <f>IF(Y365=0,0,IF(Y365&gt;7,AVERAGE(LARGE(D365:W365,{1,2,3,4,5,6,7,8})),0))</f>
        <v>0</v>
      </c>
      <c r="AB365" s="157">
        <f>IF(Y365=0,0,IF(Y365&gt;7,SUM(LARGE(D365:W365,{1,2,3,4,5,6,7,8})),0))</f>
        <v>0</v>
      </c>
      <c r="AC365" s="40"/>
    </row>
    <row r="366" spans="1:29">
      <c r="A366" s="234" t="s">
        <v>293</v>
      </c>
      <c r="B366" s="149" t="s">
        <v>10</v>
      </c>
      <c r="C366" s="221" t="s">
        <v>49</v>
      </c>
      <c r="D366" s="222"/>
      <c r="E366" s="223">
        <v>37</v>
      </c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4"/>
      <c r="W366" s="223"/>
      <c r="X366" s="225"/>
      <c r="Y366" s="226">
        <f>COUNT(D366:W366)</f>
        <v>1</v>
      </c>
      <c r="Z366" s="274">
        <f>IF(Y366=0,0,AVERAGE(D366:W366))</f>
        <v>37</v>
      </c>
      <c r="AA366" s="274">
        <f>IF(Y366=0,0,IF(Y366&gt;7,AVERAGE(LARGE(D366:W366,{1,2,3,4,5,6,7,8})),0))</f>
        <v>0</v>
      </c>
      <c r="AB366" s="157">
        <f>IF(Y366=0,0,IF(Y366&gt;7,SUM(LARGE(D366:W366,{1,2,3,4,5,6,7,8})),0))</f>
        <v>0</v>
      </c>
      <c r="AC366" s="40"/>
    </row>
    <row r="367" spans="1:29">
      <c r="A367" s="234" t="s">
        <v>609</v>
      </c>
      <c r="B367" s="149" t="s">
        <v>2</v>
      </c>
      <c r="C367" s="221" t="s">
        <v>49</v>
      </c>
      <c r="D367" s="222">
        <v>33</v>
      </c>
      <c r="E367" s="223">
        <v>29</v>
      </c>
      <c r="F367" s="222">
        <v>27</v>
      </c>
      <c r="G367" s="222">
        <v>28</v>
      </c>
      <c r="H367" s="222">
        <v>34</v>
      </c>
      <c r="I367" s="222">
        <v>36</v>
      </c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4">
        <v>32</v>
      </c>
      <c r="W367" s="223">
        <v>37</v>
      </c>
      <c r="X367" s="225"/>
      <c r="Y367" s="226">
        <f>COUNT(D367:W367)</f>
        <v>8</v>
      </c>
      <c r="Z367" s="274">
        <f>IF(Y367=0,0,AVERAGE(D367:W367))</f>
        <v>32</v>
      </c>
      <c r="AA367" s="274">
        <f>IF(Y367=0,0,IF(Y367&gt;7,AVERAGE(LARGE(D367:W367,{1,2,3,4,5,6,7,8})),0))</f>
        <v>32</v>
      </c>
      <c r="AB367" s="157">
        <f>IF(Y367=0,0,IF(Y367&gt;7,SUM(LARGE(D367:W367,{1,2,3,4,5,6,7,8})),0))</f>
        <v>256</v>
      </c>
      <c r="AC367" s="40"/>
    </row>
    <row r="368" spans="1:29">
      <c r="A368" s="234" t="s">
        <v>491</v>
      </c>
      <c r="B368" s="149" t="s">
        <v>5</v>
      </c>
      <c r="C368" s="221" t="s">
        <v>49</v>
      </c>
      <c r="D368" s="222">
        <v>43</v>
      </c>
      <c r="E368" s="223">
        <v>41</v>
      </c>
      <c r="F368" s="222"/>
      <c r="G368" s="222">
        <v>41</v>
      </c>
      <c r="H368" s="222"/>
      <c r="I368" s="222">
        <v>43</v>
      </c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4"/>
      <c r="W368" s="223"/>
      <c r="X368" s="225"/>
      <c r="Y368" s="226">
        <f>COUNT(D368:W368)</f>
        <v>4</v>
      </c>
      <c r="Z368" s="274">
        <f>IF(Y368=0,0,AVERAGE(D368:W368))</f>
        <v>42</v>
      </c>
      <c r="AA368" s="274">
        <f>IF(Y368=0,0,IF(Y368&gt;7,AVERAGE(LARGE(D368:W368,{1,2,3,4,5,6,7,8})),0))</f>
        <v>0</v>
      </c>
      <c r="AB368" s="157">
        <f>IF(Y368=0,0,IF(Y368&gt;7,SUM(LARGE(D368:W368,{1,2,3,4,5,6,7,8})),0))</f>
        <v>0</v>
      </c>
      <c r="AC368" s="40"/>
    </row>
    <row r="369" spans="1:29">
      <c r="A369" s="234" t="s">
        <v>241</v>
      </c>
      <c r="B369" s="149" t="s">
        <v>5</v>
      </c>
      <c r="C369" s="221" t="s">
        <v>49</v>
      </c>
      <c r="D369" s="222"/>
      <c r="E369" s="223"/>
      <c r="F369" s="222">
        <v>27</v>
      </c>
      <c r="G369" s="222">
        <v>27</v>
      </c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4"/>
      <c r="W369" s="223"/>
      <c r="X369" s="225"/>
      <c r="Y369" s="226">
        <f>COUNT(D369:W369)</f>
        <v>2</v>
      </c>
      <c r="Z369" s="274">
        <f>IF(Y369=0,0,AVERAGE(D369:W369))</f>
        <v>27</v>
      </c>
      <c r="AA369" s="274">
        <f>IF(Y369=0,0,IF(Y369&gt;7,AVERAGE(LARGE(D369:W369,{1,2,3,4,5,6,7,8})),0))</f>
        <v>0</v>
      </c>
      <c r="AB369" s="157">
        <f>IF(Y369=0,0,IF(Y369&gt;7,SUM(LARGE(D369:W369,{1,2,3,4,5,6,7,8})),0))</f>
        <v>0</v>
      </c>
      <c r="AC369" s="40"/>
    </row>
    <row r="370" spans="1:29">
      <c r="A370" s="234" t="s">
        <v>89</v>
      </c>
      <c r="B370" s="149" t="s">
        <v>9</v>
      </c>
      <c r="C370" s="221" t="s">
        <v>49</v>
      </c>
      <c r="D370" s="222">
        <v>17</v>
      </c>
      <c r="E370" s="223">
        <v>25</v>
      </c>
      <c r="F370" s="222">
        <v>31</v>
      </c>
      <c r="G370" s="222"/>
      <c r="H370" s="222"/>
      <c r="I370" s="222">
        <v>22</v>
      </c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4"/>
      <c r="W370" s="223"/>
      <c r="X370" s="225"/>
      <c r="Y370" s="226">
        <f>COUNT(D370:W370)</f>
        <v>4</v>
      </c>
      <c r="Z370" s="274">
        <f>IF(Y370=0,0,AVERAGE(D370:W370))</f>
        <v>23.75</v>
      </c>
      <c r="AA370" s="274">
        <f>IF(Y370=0,0,IF(Y370&gt;7,AVERAGE(LARGE(D370:W370,{1,2,3,4,5,6,7,8})),0))</f>
        <v>0</v>
      </c>
      <c r="AB370" s="157">
        <f>IF(Y370=0,0,IF(Y370&gt;7,SUM(LARGE(D370:W370,{1,2,3,4,5,6,7,8})),0))</f>
        <v>0</v>
      </c>
      <c r="AC370" s="40"/>
    </row>
    <row r="371" spans="1:29">
      <c r="A371" s="234" t="s">
        <v>337</v>
      </c>
      <c r="B371" s="149" t="s">
        <v>3</v>
      </c>
      <c r="C371" s="221" t="s">
        <v>49</v>
      </c>
      <c r="D371" s="222"/>
      <c r="E371" s="223">
        <v>27</v>
      </c>
      <c r="F371" s="222">
        <v>34</v>
      </c>
      <c r="G371" s="222">
        <v>31</v>
      </c>
      <c r="H371" s="222">
        <v>34</v>
      </c>
      <c r="I371" s="222">
        <v>33</v>
      </c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4"/>
      <c r="W371" s="223"/>
      <c r="X371" s="225"/>
      <c r="Y371" s="226">
        <f>COUNT(D371:W371)</f>
        <v>5</v>
      </c>
      <c r="Z371" s="274">
        <f>IF(Y371=0,0,AVERAGE(D371:W371))</f>
        <v>31.8</v>
      </c>
      <c r="AA371" s="274">
        <f>IF(Y371=0,0,IF(Y371&gt;7,AVERAGE(LARGE(D371:W371,{1,2,3,4,5,6,7,8})),0))</f>
        <v>0</v>
      </c>
      <c r="AB371" s="157">
        <f>IF(Y371=0,0,IF(Y371&gt;7,SUM(LARGE(D371:W371,{1,2,3,4,5,6,7,8})),0))</f>
        <v>0</v>
      </c>
      <c r="AC371" s="40"/>
    </row>
    <row r="372" spans="1:29">
      <c r="A372" s="234" t="s">
        <v>520</v>
      </c>
      <c r="B372" s="149" t="s">
        <v>3</v>
      </c>
      <c r="C372" s="221" t="s">
        <v>49</v>
      </c>
      <c r="D372" s="222">
        <v>41</v>
      </c>
      <c r="E372" s="223">
        <v>38</v>
      </c>
      <c r="F372" s="222">
        <v>41</v>
      </c>
      <c r="G372" s="222">
        <v>40</v>
      </c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4"/>
      <c r="W372" s="223"/>
      <c r="X372" s="225"/>
      <c r="Y372" s="226">
        <f>COUNT(D372:W372)</f>
        <v>4</v>
      </c>
      <c r="Z372" s="274">
        <f>IF(Y372=0,0,AVERAGE(D372:W372))</f>
        <v>40</v>
      </c>
      <c r="AA372" s="274">
        <f>IF(Y372=0,0,IF(Y372&gt;7,AVERAGE(LARGE(D372:W372,{1,2,3,4,5,6,7,8})),0))</f>
        <v>0</v>
      </c>
      <c r="AB372" s="157">
        <f>IF(Y372=0,0,IF(Y372&gt;7,SUM(LARGE(D372:W372,{1,2,3,4,5,6,7,8})),0))</f>
        <v>0</v>
      </c>
      <c r="AC372" s="40"/>
    </row>
    <row r="373" spans="1:29">
      <c r="A373" s="234" t="s">
        <v>57</v>
      </c>
      <c r="B373" s="149" t="s">
        <v>3</v>
      </c>
      <c r="C373" s="221" t="s">
        <v>49</v>
      </c>
      <c r="D373" s="222"/>
      <c r="E373" s="223">
        <v>27</v>
      </c>
      <c r="F373" s="222">
        <v>34</v>
      </c>
      <c r="G373" s="222">
        <v>40</v>
      </c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4">
        <v>35</v>
      </c>
      <c r="W373" s="223"/>
      <c r="X373" s="225"/>
      <c r="Y373" s="226">
        <f>COUNT(D373:W373)</f>
        <v>4</v>
      </c>
      <c r="Z373" s="274">
        <f>IF(Y373=0,0,AVERAGE(D373:W373))</f>
        <v>34</v>
      </c>
      <c r="AA373" s="274">
        <f>IF(Y373=0,0,IF(Y373&gt;7,AVERAGE(LARGE(D373:W373,{1,2,3,4,5,6,7,8})),0))</f>
        <v>0</v>
      </c>
      <c r="AB373" s="157">
        <f>IF(Y373=0,0,IF(Y373&gt;7,SUM(LARGE(D373:W373,{1,2,3,4,5,6,7,8})),0))</f>
        <v>0</v>
      </c>
      <c r="AC373" s="40"/>
    </row>
    <row r="374" spans="1:29">
      <c r="A374" s="234" t="s">
        <v>60</v>
      </c>
      <c r="B374" s="149" t="s">
        <v>3</v>
      </c>
      <c r="C374" s="221" t="s">
        <v>49</v>
      </c>
      <c r="D374" s="222"/>
      <c r="E374" s="223">
        <v>20</v>
      </c>
      <c r="F374" s="222">
        <v>32</v>
      </c>
      <c r="G374" s="222">
        <v>29</v>
      </c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4">
        <v>37</v>
      </c>
      <c r="W374" s="223"/>
      <c r="X374" s="227"/>
      <c r="Y374" s="226">
        <f>COUNT(D374:W374)</f>
        <v>4</v>
      </c>
      <c r="Z374" s="274">
        <f>IF(Y374=0,0,AVERAGE(D374:W374))</f>
        <v>29.5</v>
      </c>
      <c r="AA374" s="274">
        <f>IF(Y374=0,0,IF(Y374&gt;7,AVERAGE(LARGE(D374:W374,{1,2,3,4,5,6,7,8})),0))</f>
        <v>0</v>
      </c>
      <c r="AB374" s="157">
        <f>IF(Y374=0,0,IF(Y374&gt;7,SUM(LARGE(D374:W374,{1,2,3,4,5,6,7,8})),0))</f>
        <v>0</v>
      </c>
      <c r="AC374" s="40"/>
    </row>
    <row r="375" spans="1:29">
      <c r="A375" s="234" t="s">
        <v>56</v>
      </c>
      <c r="B375" s="149" t="s">
        <v>3</v>
      </c>
      <c r="C375" s="221" t="s">
        <v>49</v>
      </c>
      <c r="D375" s="222"/>
      <c r="E375" s="223">
        <v>30</v>
      </c>
      <c r="F375" s="222"/>
      <c r="G375" s="222">
        <v>41</v>
      </c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4"/>
      <c r="W375" s="223"/>
      <c r="X375" s="225"/>
      <c r="Y375" s="226">
        <f>COUNT(D375:W375)</f>
        <v>2</v>
      </c>
      <c r="Z375" s="274">
        <f>IF(Y375=0,0,AVERAGE(D375:W375))</f>
        <v>35.5</v>
      </c>
      <c r="AA375" s="274">
        <f>IF(Y375=0,0,IF(Y375&gt;7,AVERAGE(LARGE(D375:W375,{1,2,3,4,5,6,7,8})),0))</f>
        <v>0</v>
      </c>
      <c r="AB375" s="157">
        <f>IF(Y375=0,0,IF(Y375&gt;7,SUM(LARGE(D375:W375,{1,2,3,4,5,6,7,8})),0))</f>
        <v>0</v>
      </c>
      <c r="AC375" s="40"/>
    </row>
    <row r="376" spans="1:29">
      <c r="A376" s="234" t="s">
        <v>59</v>
      </c>
      <c r="B376" s="149" t="s">
        <v>3</v>
      </c>
      <c r="C376" s="221" t="s">
        <v>49</v>
      </c>
      <c r="D376" s="222"/>
      <c r="E376" s="223">
        <v>20</v>
      </c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4"/>
      <c r="W376" s="223"/>
      <c r="X376" s="225"/>
      <c r="Y376" s="226">
        <f>COUNT(D376:W376)</f>
        <v>1</v>
      </c>
      <c r="Z376" s="274">
        <f>IF(Y376=0,0,AVERAGE(D376:W376))</f>
        <v>20</v>
      </c>
      <c r="AA376" s="274">
        <f>IF(Y376=0,0,IF(Y376&gt;7,AVERAGE(LARGE(D376:W376,{1,2,3,4,5,6,7,8})),0))</f>
        <v>0</v>
      </c>
      <c r="AB376" s="157">
        <f>IF(Y376=0,0,IF(Y376&gt;7,SUM(LARGE(D376:W376,{1,2,3,4,5,6,7,8})),0))</f>
        <v>0</v>
      </c>
      <c r="AC376" s="40"/>
    </row>
    <row r="377" spans="1:29">
      <c r="A377" s="234" t="s">
        <v>408</v>
      </c>
      <c r="B377" s="149" t="s">
        <v>8</v>
      </c>
      <c r="C377" s="221" t="s">
        <v>49</v>
      </c>
      <c r="D377" s="222">
        <v>46</v>
      </c>
      <c r="E377" s="223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4"/>
      <c r="W377" s="223"/>
      <c r="X377" s="225"/>
      <c r="Y377" s="226">
        <f>COUNT(D377:W377)</f>
        <v>1</v>
      </c>
      <c r="Z377" s="274">
        <f>IF(Y377=0,0,AVERAGE(D377:W377))</f>
        <v>46</v>
      </c>
      <c r="AA377" s="274">
        <f>IF(Y377=0,0,IF(Y377&gt;7,AVERAGE(LARGE(D377:W377,{1,2,3,4,5,6,7,8})),0))</f>
        <v>0</v>
      </c>
      <c r="AB377" s="157">
        <f>IF(Y377=0,0,IF(Y377&gt;7,SUM(LARGE(D377:W377,{1,2,3,4,5,6,7,8})),0))</f>
        <v>0</v>
      </c>
      <c r="AC377" s="40"/>
    </row>
    <row r="378" spans="1:29">
      <c r="A378" s="234" t="s">
        <v>500</v>
      </c>
      <c r="B378" s="149" t="s">
        <v>8</v>
      </c>
      <c r="C378" s="221" t="s">
        <v>49</v>
      </c>
      <c r="D378" s="222">
        <v>22</v>
      </c>
      <c r="E378" s="223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4"/>
      <c r="W378" s="223"/>
      <c r="X378" s="225"/>
      <c r="Y378" s="226">
        <f>COUNT(D378:W378)</f>
        <v>1</v>
      </c>
      <c r="Z378" s="274">
        <f>IF(Y378=0,0,AVERAGE(D378:W378))</f>
        <v>22</v>
      </c>
      <c r="AA378" s="274">
        <f>IF(Y378=0,0,IF(Y378&gt;7,AVERAGE(LARGE(D378:W378,{1,2,3,4,5,6,7,8})),0))</f>
        <v>0</v>
      </c>
      <c r="AB378" s="157">
        <f>IF(Y378=0,0,IF(Y378&gt;7,SUM(LARGE(D378:W378,{1,2,3,4,5,6,7,8})),0))</f>
        <v>0</v>
      </c>
      <c r="AC378" s="40"/>
    </row>
    <row r="379" spans="1:29">
      <c r="A379" s="234" t="s">
        <v>670</v>
      </c>
      <c r="B379" s="149" t="s">
        <v>4</v>
      </c>
      <c r="C379" s="221" t="s">
        <v>49</v>
      </c>
      <c r="D379" s="222"/>
      <c r="E379" s="223">
        <v>32</v>
      </c>
      <c r="F379" s="222">
        <v>34</v>
      </c>
      <c r="G379" s="222"/>
      <c r="H379" s="222"/>
      <c r="I379" s="222">
        <v>35</v>
      </c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4">
        <v>42</v>
      </c>
      <c r="W379" s="223"/>
      <c r="X379" s="225"/>
      <c r="Y379" s="226">
        <f>COUNT(D379:W379)</f>
        <v>4</v>
      </c>
      <c r="Z379" s="274">
        <f>IF(Y379=0,0,AVERAGE(D379:W379))</f>
        <v>35.75</v>
      </c>
      <c r="AA379" s="274">
        <f>IF(Y379=0,0,IF(Y379&gt;7,AVERAGE(LARGE(D379:W379,{1,2,3,4,5,6,7,8})),0))</f>
        <v>0</v>
      </c>
      <c r="AB379" s="157">
        <f>IF(Y379=0,0,IF(Y379&gt;7,SUM(LARGE(D379:W379,{1,2,3,4,5,6,7,8})),0))</f>
        <v>0</v>
      </c>
      <c r="AC379" s="40"/>
    </row>
    <row r="380" spans="1:29">
      <c r="A380" s="234" t="s">
        <v>625</v>
      </c>
      <c r="B380" s="149" t="s">
        <v>4</v>
      </c>
      <c r="C380" s="221" t="s">
        <v>49</v>
      </c>
      <c r="D380" s="222"/>
      <c r="E380" s="223">
        <v>27</v>
      </c>
      <c r="F380" s="222">
        <v>32</v>
      </c>
      <c r="G380" s="222">
        <v>19</v>
      </c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4"/>
      <c r="W380" s="223"/>
      <c r="X380" s="225"/>
      <c r="Y380" s="226">
        <f>COUNT(D380:W380)</f>
        <v>3</v>
      </c>
      <c r="Z380" s="274">
        <f>IF(Y380=0,0,AVERAGE(D380:W380))</f>
        <v>26</v>
      </c>
      <c r="AA380" s="274">
        <f>IF(Y380=0,0,IF(Y380&gt;7,AVERAGE(LARGE(D380:W380,{1,2,3,4,5,6,7,8})),0))</f>
        <v>0</v>
      </c>
      <c r="AB380" s="157">
        <f>IF(Y380=0,0,IF(Y380&gt;7,SUM(LARGE(D380:W380,{1,2,3,4,5,6,7,8})),0))</f>
        <v>0</v>
      </c>
      <c r="AC380" s="40"/>
    </row>
    <row r="381" spans="1:29">
      <c r="A381" s="234" t="s">
        <v>624</v>
      </c>
      <c r="B381" s="149" t="s">
        <v>4</v>
      </c>
      <c r="C381" s="221" t="s">
        <v>49</v>
      </c>
      <c r="D381" s="222"/>
      <c r="E381" s="223">
        <v>31</v>
      </c>
      <c r="F381" s="222">
        <v>30</v>
      </c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4"/>
      <c r="W381" s="223"/>
      <c r="X381" s="225"/>
      <c r="Y381" s="226">
        <f>COUNT(D381:W381)</f>
        <v>2</v>
      </c>
      <c r="Z381" s="274">
        <f>IF(Y381=0,0,AVERAGE(D381:W381))</f>
        <v>30.5</v>
      </c>
      <c r="AA381" s="274">
        <f>IF(Y381=0,0,IF(Y381&gt;7,AVERAGE(LARGE(D381:W381,{1,2,3,4,5,6,7,8})),0))</f>
        <v>0</v>
      </c>
      <c r="AB381" s="157">
        <f>IF(Y381=0,0,IF(Y381&gt;7,SUM(LARGE(D381:W381,{1,2,3,4,5,6,7,8})),0))</f>
        <v>0</v>
      </c>
      <c r="AC381" s="40"/>
    </row>
    <row r="382" spans="1:29" ht="15.75" thickBot="1">
      <c r="A382" s="235" t="s">
        <v>626</v>
      </c>
      <c r="B382" s="163" t="s">
        <v>4</v>
      </c>
      <c r="C382" s="164" t="s">
        <v>49</v>
      </c>
      <c r="D382" s="236"/>
      <c r="E382" s="237">
        <v>23</v>
      </c>
      <c r="F382" s="236"/>
      <c r="G382" s="236"/>
      <c r="H382" s="236"/>
      <c r="I382" s="236"/>
      <c r="J382" s="236"/>
      <c r="K382" s="236"/>
      <c r="L382" s="236"/>
      <c r="M382" s="236"/>
      <c r="N382" s="236"/>
      <c r="O382" s="236"/>
      <c r="P382" s="236"/>
      <c r="Q382" s="236"/>
      <c r="R382" s="236"/>
      <c r="S382" s="236"/>
      <c r="T382" s="238"/>
      <c r="U382" s="236"/>
      <c r="V382" s="239"/>
      <c r="W382" s="237"/>
      <c r="X382" s="240"/>
      <c r="Y382" s="241">
        <f>COUNT(D382:W382)</f>
        <v>1</v>
      </c>
      <c r="Z382" s="275">
        <f>IF(Y382=0,0,AVERAGE(D382:W382))</f>
        <v>23</v>
      </c>
      <c r="AA382" s="275">
        <f>IF(Y382=0,0,IF(Y382&gt;7,AVERAGE(LARGE(D382:W382,{1,2,3,4,5,6,7,8})),0))</f>
        <v>0</v>
      </c>
      <c r="AB382" s="242">
        <f>IF(Y382=0,0,IF(Y382&gt;7,SUM(LARGE(D382:W382,{1,2,3,4,5,6,7,8})),0))</f>
        <v>0</v>
      </c>
      <c r="AC382" s="40"/>
    </row>
    <row r="383" spans="1:29">
      <c r="A383" s="210"/>
      <c r="B383" s="211"/>
      <c r="C383" s="212"/>
      <c r="D383" s="213"/>
      <c r="E383" s="214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  <c r="R383" s="213"/>
      <c r="S383" s="213"/>
      <c r="T383" s="213"/>
      <c r="U383" s="213"/>
      <c r="V383" s="215"/>
      <c r="W383" s="214"/>
      <c r="X383" s="216"/>
      <c r="Y383" s="217"/>
      <c r="Z383" s="218"/>
      <c r="AA383" s="218"/>
      <c r="AB383" s="218"/>
      <c r="AC383" s="40"/>
    </row>
    <row r="384" spans="1:29">
      <c r="A384" s="210"/>
      <c r="B384" s="211"/>
      <c r="C384" s="212"/>
      <c r="D384" s="213"/>
      <c r="E384" s="214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  <c r="T384" s="213"/>
      <c r="U384" s="213"/>
      <c r="V384" s="215"/>
      <c r="W384" s="214"/>
      <c r="X384" s="216"/>
      <c r="Y384" s="217"/>
      <c r="Z384" s="218"/>
      <c r="AA384" s="218"/>
      <c r="AB384" s="218"/>
      <c r="AC384" s="40"/>
    </row>
    <row r="385" spans="1:29">
      <c r="A385" s="210"/>
      <c r="B385" s="211"/>
      <c r="C385" s="212"/>
      <c r="D385" s="213"/>
      <c r="E385" s="214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  <c r="R385" s="213"/>
      <c r="S385" s="213"/>
      <c r="T385" s="213"/>
      <c r="U385" s="213"/>
      <c r="V385" s="215"/>
      <c r="W385" s="214"/>
      <c r="X385" s="216"/>
      <c r="Y385" s="217"/>
      <c r="Z385" s="218"/>
      <c r="AA385" s="218"/>
      <c r="AB385" s="218"/>
      <c r="AC385" s="40"/>
    </row>
    <row r="386" spans="1:29">
      <c r="A386" s="210"/>
      <c r="B386" s="211"/>
      <c r="C386" s="212"/>
      <c r="D386" s="213"/>
      <c r="E386" s="214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213"/>
      <c r="V386" s="215"/>
      <c r="W386" s="214"/>
      <c r="X386" s="216"/>
      <c r="Y386" s="217"/>
      <c r="Z386" s="218"/>
      <c r="AA386" s="218"/>
      <c r="AB386" s="218"/>
      <c r="AC386" s="40"/>
    </row>
    <row r="387" spans="1:29">
      <c r="A387" s="210"/>
      <c r="B387" s="211"/>
      <c r="C387" s="212"/>
      <c r="D387" s="213"/>
      <c r="E387" s="214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  <c r="T387" s="213"/>
      <c r="U387" s="213"/>
      <c r="V387" s="215"/>
      <c r="W387" s="214"/>
      <c r="X387" s="216"/>
      <c r="Y387" s="217"/>
      <c r="Z387" s="218"/>
      <c r="AA387" s="218"/>
      <c r="AB387" s="218"/>
      <c r="AC387" s="40"/>
    </row>
    <row r="388" spans="1:29">
      <c r="A388" s="210"/>
      <c r="B388" s="211"/>
      <c r="C388" s="212"/>
      <c r="D388" s="213"/>
      <c r="E388" s="214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  <c r="T388" s="213"/>
      <c r="U388" s="213"/>
      <c r="V388" s="215"/>
      <c r="W388" s="214"/>
      <c r="X388" s="216"/>
      <c r="Y388" s="217"/>
      <c r="Z388" s="218"/>
      <c r="AA388" s="218"/>
      <c r="AB388" s="218"/>
      <c r="AC388" s="40"/>
    </row>
    <row r="389" spans="1:29">
      <c r="A389" s="210"/>
      <c r="B389" s="211"/>
      <c r="C389" s="212"/>
      <c r="D389" s="213"/>
      <c r="E389" s="214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  <c r="R389" s="213"/>
      <c r="S389" s="213"/>
      <c r="T389" s="213"/>
      <c r="U389" s="213"/>
      <c r="V389" s="215"/>
      <c r="W389" s="214"/>
      <c r="X389" s="216"/>
      <c r="Y389" s="217"/>
      <c r="Z389" s="218"/>
      <c r="AA389" s="218"/>
      <c r="AB389" s="218"/>
      <c r="AC389" s="40"/>
    </row>
    <row r="390" spans="1:29">
      <c r="A390" s="210"/>
      <c r="B390" s="211"/>
      <c r="C390" s="212"/>
      <c r="D390" s="213"/>
      <c r="E390" s="214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3"/>
      <c r="V390" s="215"/>
      <c r="W390" s="214"/>
      <c r="X390" s="216"/>
      <c r="Y390" s="217"/>
      <c r="Z390" s="218"/>
      <c r="AA390" s="218"/>
      <c r="AB390" s="218"/>
      <c r="AC390" s="40"/>
    </row>
    <row r="391" spans="1:29">
      <c r="A391" s="210"/>
      <c r="B391" s="211"/>
      <c r="C391" s="212"/>
      <c r="D391" s="213"/>
      <c r="E391" s="214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  <c r="T391" s="213"/>
      <c r="U391" s="213"/>
      <c r="V391" s="215"/>
      <c r="W391" s="214"/>
      <c r="X391" s="216"/>
      <c r="Y391" s="217"/>
      <c r="Z391" s="218"/>
      <c r="AA391" s="218"/>
      <c r="AB391" s="218"/>
      <c r="AC391" s="40"/>
    </row>
    <row r="392" spans="1:29">
      <c r="A392" s="210"/>
      <c r="B392" s="211"/>
      <c r="C392" s="212"/>
      <c r="D392" s="213"/>
      <c r="E392" s="214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  <c r="T392" s="213"/>
      <c r="U392" s="213"/>
      <c r="V392" s="215"/>
      <c r="W392" s="214"/>
      <c r="X392" s="216"/>
      <c r="Y392" s="217"/>
      <c r="Z392" s="218"/>
      <c r="AA392" s="218"/>
      <c r="AB392" s="218"/>
      <c r="AC392" s="40"/>
    </row>
    <row r="393" spans="1:29">
      <c r="A393" s="267"/>
      <c r="B393" s="216"/>
      <c r="C393" s="271"/>
      <c r="D393" s="213"/>
      <c r="E393" s="214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  <c r="T393" s="213"/>
      <c r="U393" s="213"/>
      <c r="V393" s="215"/>
      <c r="W393" s="214"/>
      <c r="X393" s="216"/>
      <c r="Y393" s="217"/>
      <c r="Z393" s="218"/>
      <c r="AA393" s="218"/>
      <c r="AB393" s="218"/>
      <c r="AC393" s="40"/>
    </row>
    <row r="394" spans="1:29">
      <c r="A394" s="267"/>
      <c r="B394" s="216"/>
      <c r="C394" s="212"/>
      <c r="D394" s="213"/>
      <c r="E394" s="214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  <c r="T394" s="213"/>
      <c r="U394" s="213"/>
      <c r="V394" s="215"/>
      <c r="W394" s="214"/>
      <c r="X394" s="216"/>
      <c r="Y394" s="217"/>
      <c r="Z394" s="218"/>
      <c r="AA394" s="218"/>
      <c r="AB394" s="218"/>
      <c r="AC394" s="40"/>
    </row>
    <row r="395" spans="1:29">
      <c r="A395" s="267"/>
      <c r="B395" s="216"/>
      <c r="C395" s="271"/>
      <c r="D395" s="213"/>
      <c r="E395" s="214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213"/>
      <c r="V395" s="215"/>
      <c r="W395" s="214"/>
      <c r="X395" s="216"/>
      <c r="Y395" s="217"/>
      <c r="Z395" s="218"/>
      <c r="AA395" s="218"/>
      <c r="AB395" s="218"/>
      <c r="AC395" s="40"/>
    </row>
    <row r="396" spans="1:29">
      <c r="A396" s="210"/>
      <c r="B396" s="211"/>
      <c r="C396" s="212"/>
      <c r="D396" s="213"/>
      <c r="E396" s="214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13"/>
      <c r="V396" s="215"/>
      <c r="W396" s="214"/>
      <c r="X396" s="216"/>
      <c r="Y396" s="217"/>
      <c r="Z396" s="218"/>
      <c r="AA396" s="218"/>
      <c r="AB396" s="218"/>
      <c r="AC396" s="40"/>
    </row>
    <row r="397" spans="1:29">
      <c r="A397" s="210"/>
      <c r="B397" s="211"/>
      <c r="C397" s="212"/>
      <c r="D397" s="213"/>
      <c r="E397" s="214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  <c r="R397" s="213"/>
      <c r="S397" s="213"/>
      <c r="T397" s="213"/>
      <c r="U397" s="213"/>
      <c r="V397" s="215"/>
      <c r="W397" s="214"/>
      <c r="X397" s="216"/>
      <c r="Y397" s="217"/>
      <c r="Z397" s="218"/>
      <c r="AA397" s="218"/>
      <c r="AB397" s="218"/>
      <c r="AC397" s="40"/>
    </row>
    <row r="398" spans="1:29">
      <c r="A398" s="210"/>
      <c r="B398" s="211"/>
      <c r="C398" s="212"/>
      <c r="D398" s="213"/>
      <c r="E398" s="214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  <c r="T398" s="213"/>
      <c r="U398" s="213"/>
      <c r="V398" s="215"/>
      <c r="W398" s="214"/>
      <c r="X398" s="216"/>
      <c r="Y398" s="217"/>
      <c r="Z398" s="218"/>
      <c r="AA398" s="218"/>
      <c r="AB398" s="218"/>
      <c r="AC398" s="40"/>
    </row>
    <row r="399" spans="1:29">
      <c r="A399" s="210"/>
      <c r="B399" s="211"/>
      <c r="C399" s="212"/>
      <c r="D399" s="213"/>
      <c r="E399" s="214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  <c r="T399" s="213"/>
      <c r="U399" s="213"/>
      <c r="V399" s="215"/>
      <c r="W399" s="214"/>
      <c r="X399" s="216"/>
      <c r="Y399" s="217"/>
      <c r="Z399" s="218"/>
      <c r="AA399" s="218"/>
      <c r="AB399" s="218"/>
      <c r="AC399" s="40"/>
    </row>
    <row r="400" spans="1:29">
      <c r="A400" s="210"/>
      <c r="B400" s="211"/>
      <c r="C400" s="270"/>
      <c r="D400" s="213"/>
      <c r="E400" s="214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15"/>
      <c r="W400" s="214"/>
      <c r="X400" s="216"/>
      <c r="Y400" s="217"/>
      <c r="Z400" s="218"/>
      <c r="AA400" s="218"/>
      <c r="AB400" s="218"/>
      <c r="AC400" s="40"/>
    </row>
    <row r="401" spans="1:29">
      <c r="A401" s="210"/>
      <c r="B401" s="211"/>
      <c r="C401" s="212"/>
      <c r="D401" s="213"/>
      <c r="E401" s="214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5"/>
      <c r="W401" s="214"/>
      <c r="X401" s="216"/>
      <c r="Y401" s="217"/>
      <c r="Z401" s="218"/>
      <c r="AA401" s="218"/>
      <c r="AB401" s="218"/>
      <c r="AC401" s="40"/>
    </row>
    <row r="402" spans="1:29">
      <c r="A402" s="210"/>
      <c r="B402" s="211"/>
      <c r="C402" s="270"/>
      <c r="D402" s="213"/>
      <c r="E402" s="214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5"/>
      <c r="W402" s="214"/>
      <c r="X402" s="216"/>
      <c r="Y402" s="217"/>
      <c r="Z402" s="218"/>
      <c r="AA402" s="218"/>
      <c r="AB402" s="218"/>
      <c r="AC402" s="40"/>
    </row>
    <row r="403" spans="1:29">
      <c r="A403" s="210"/>
      <c r="B403" s="211"/>
      <c r="C403" s="212"/>
      <c r="D403" s="213"/>
      <c r="E403" s="214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13"/>
      <c r="V403" s="215"/>
      <c r="W403" s="214"/>
      <c r="X403" s="216"/>
      <c r="Y403" s="217"/>
      <c r="Z403" s="218"/>
      <c r="AA403" s="218"/>
      <c r="AB403" s="218"/>
      <c r="AC403" s="40"/>
    </row>
    <row r="404" spans="1:29">
      <c r="A404" s="210"/>
      <c r="B404" s="211"/>
      <c r="C404" s="212"/>
      <c r="D404" s="213"/>
      <c r="E404" s="214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  <c r="T404" s="213"/>
      <c r="U404" s="213"/>
      <c r="V404" s="215"/>
      <c r="W404" s="214"/>
      <c r="X404" s="216"/>
      <c r="Y404" s="217"/>
      <c r="Z404" s="218"/>
      <c r="AA404" s="218"/>
      <c r="AB404" s="218"/>
      <c r="AC404" s="40"/>
    </row>
    <row r="405" spans="1:29">
      <c r="A405" s="210"/>
      <c r="B405" s="211"/>
      <c r="C405" s="212"/>
      <c r="D405" s="213"/>
      <c r="E405" s="214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13"/>
      <c r="V405" s="215"/>
      <c r="W405" s="214"/>
      <c r="X405" s="216"/>
      <c r="Y405" s="217"/>
      <c r="Z405" s="218"/>
      <c r="AA405" s="218"/>
      <c r="AB405" s="218"/>
      <c r="AC405" s="40"/>
    </row>
    <row r="406" spans="1:29">
      <c r="A406" s="210"/>
      <c r="B406" s="211"/>
      <c r="C406" s="212"/>
      <c r="D406" s="213"/>
      <c r="E406" s="214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  <c r="T406" s="213"/>
      <c r="U406" s="213"/>
      <c r="V406" s="215"/>
      <c r="W406" s="214"/>
      <c r="X406" s="216"/>
      <c r="Y406" s="217"/>
      <c r="Z406" s="218"/>
      <c r="AA406" s="218"/>
      <c r="AB406" s="218"/>
      <c r="AC406" s="40"/>
    </row>
    <row r="407" spans="1:29">
      <c r="A407" s="210"/>
      <c r="B407" s="211"/>
      <c r="C407" s="270"/>
      <c r="D407" s="213"/>
      <c r="E407" s="214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  <c r="T407" s="213"/>
      <c r="U407" s="213"/>
      <c r="V407" s="215"/>
      <c r="W407" s="214"/>
      <c r="X407" s="216"/>
      <c r="Y407" s="217"/>
      <c r="Z407" s="218"/>
      <c r="AA407" s="218"/>
      <c r="AB407" s="218"/>
      <c r="AC407" s="40"/>
    </row>
    <row r="408" spans="1:29">
      <c r="A408" s="210"/>
      <c r="B408" s="211"/>
      <c r="C408" s="270"/>
      <c r="D408" s="213"/>
      <c r="E408" s="214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  <c r="T408" s="213"/>
      <c r="U408" s="213"/>
      <c r="V408" s="215"/>
      <c r="W408" s="214"/>
      <c r="X408" s="216"/>
      <c r="Y408" s="217"/>
      <c r="Z408" s="218"/>
      <c r="AA408" s="218"/>
      <c r="AB408" s="218"/>
      <c r="AC408" s="40"/>
    </row>
    <row r="409" spans="1:29">
      <c r="A409" s="210"/>
      <c r="B409" s="211"/>
      <c r="C409" s="212"/>
      <c r="D409" s="213"/>
      <c r="E409" s="214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  <c r="T409" s="213"/>
      <c r="U409" s="213"/>
      <c r="V409" s="215"/>
      <c r="W409" s="214"/>
      <c r="X409" s="216"/>
      <c r="Y409" s="217"/>
      <c r="Z409" s="218"/>
      <c r="AA409" s="218"/>
      <c r="AB409" s="218"/>
      <c r="AC409" s="40"/>
    </row>
    <row r="410" spans="1:29">
      <c r="A410" s="210"/>
      <c r="B410" s="211"/>
      <c r="C410" s="212"/>
      <c r="D410" s="213"/>
      <c r="E410" s="214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  <c r="T410" s="213"/>
      <c r="U410" s="213"/>
      <c r="V410" s="215"/>
      <c r="W410" s="214"/>
      <c r="X410" s="216"/>
      <c r="Y410" s="217"/>
      <c r="Z410" s="218"/>
      <c r="AA410" s="218"/>
      <c r="AB410" s="218"/>
      <c r="AC410" s="40"/>
    </row>
    <row r="411" spans="1:29">
      <c r="A411" s="210"/>
      <c r="B411" s="211"/>
      <c r="C411" s="212"/>
      <c r="D411" s="213"/>
      <c r="E411" s="214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  <c r="T411" s="213"/>
      <c r="U411" s="213"/>
      <c r="V411" s="215"/>
      <c r="W411" s="214"/>
      <c r="X411" s="216"/>
      <c r="Y411" s="217"/>
      <c r="Z411" s="218"/>
      <c r="AA411" s="218"/>
      <c r="AB411" s="218"/>
      <c r="AC411" s="40"/>
    </row>
    <row r="412" spans="1:29">
      <c r="A412" s="210"/>
      <c r="B412" s="211"/>
      <c r="C412" s="212"/>
      <c r="D412" s="213"/>
      <c r="E412" s="214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  <c r="T412" s="213"/>
      <c r="U412" s="213"/>
      <c r="V412" s="215"/>
      <c r="W412" s="214"/>
      <c r="X412" s="216"/>
      <c r="Y412" s="217"/>
      <c r="Z412" s="218"/>
      <c r="AA412" s="218"/>
      <c r="AB412" s="218"/>
      <c r="AC412" s="40"/>
    </row>
    <row r="413" spans="1:29">
      <c r="A413" s="210"/>
      <c r="B413" s="211"/>
      <c r="C413" s="212"/>
      <c r="D413" s="213"/>
      <c r="E413" s="214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  <c r="T413" s="213"/>
      <c r="U413" s="213"/>
      <c r="V413" s="215"/>
      <c r="W413" s="214"/>
      <c r="X413" s="216"/>
      <c r="Y413" s="217"/>
      <c r="Z413" s="218"/>
      <c r="AA413" s="218"/>
      <c r="AB413" s="218"/>
      <c r="AC413" s="40"/>
    </row>
    <row r="414" spans="1:29">
      <c r="A414" s="210"/>
      <c r="B414" s="211"/>
      <c r="C414" s="212"/>
      <c r="D414" s="213"/>
      <c r="E414" s="214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  <c r="T414" s="213"/>
      <c r="U414" s="213"/>
      <c r="V414" s="215"/>
      <c r="W414" s="214"/>
      <c r="X414" s="216"/>
      <c r="Y414" s="217"/>
      <c r="Z414" s="218"/>
      <c r="AA414" s="218"/>
      <c r="AB414" s="218"/>
      <c r="AC414" s="40"/>
    </row>
    <row r="415" spans="1:29">
      <c r="A415" s="210"/>
      <c r="B415" s="211"/>
      <c r="C415" s="212"/>
      <c r="D415" s="213"/>
      <c r="E415" s="214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  <c r="T415" s="213"/>
      <c r="U415" s="213"/>
      <c r="V415" s="215"/>
      <c r="W415" s="214"/>
      <c r="X415" s="216"/>
      <c r="Y415" s="217"/>
      <c r="Z415" s="218"/>
      <c r="AA415" s="218"/>
      <c r="AB415" s="218"/>
      <c r="AC415" s="40"/>
    </row>
    <row r="416" spans="1:29">
      <c r="A416" s="210"/>
      <c r="B416" s="211"/>
      <c r="C416" s="212"/>
      <c r="D416" s="213"/>
      <c r="E416" s="214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  <c r="T416" s="213"/>
      <c r="U416" s="213"/>
      <c r="V416" s="215"/>
      <c r="W416" s="214"/>
      <c r="X416" s="216"/>
      <c r="Y416" s="217"/>
      <c r="Z416" s="218"/>
      <c r="AA416" s="218"/>
      <c r="AB416" s="218"/>
      <c r="AC416" s="40"/>
    </row>
    <row r="417" spans="1:29">
      <c r="A417" s="210"/>
      <c r="B417" s="211"/>
      <c r="C417" s="212"/>
      <c r="D417" s="213"/>
      <c r="E417" s="214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  <c r="T417" s="213"/>
      <c r="U417" s="213"/>
      <c r="V417" s="215"/>
      <c r="W417" s="214"/>
      <c r="X417" s="216"/>
      <c r="Y417" s="217"/>
      <c r="Z417" s="218"/>
      <c r="AA417" s="218"/>
      <c r="AB417" s="218"/>
      <c r="AC417" s="40"/>
    </row>
    <row r="418" spans="1:29">
      <c r="A418" s="210"/>
      <c r="B418" s="211"/>
      <c r="C418" s="212"/>
      <c r="D418" s="213"/>
      <c r="E418" s="214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  <c r="T418" s="213"/>
      <c r="U418" s="213"/>
      <c r="V418" s="215"/>
      <c r="W418" s="214"/>
      <c r="X418" s="216"/>
      <c r="Y418" s="217"/>
      <c r="Z418" s="218"/>
      <c r="AA418" s="218"/>
      <c r="AB418" s="218"/>
      <c r="AC418" s="40"/>
    </row>
    <row r="419" spans="1:29">
      <c r="A419" s="210"/>
      <c r="B419" s="211"/>
      <c r="C419" s="212"/>
      <c r="D419" s="213"/>
      <c r="E419" s="214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  <c r="T419" s="213"/>
      <c r="U419" s="213"/>
      <c r="V419" s="215"/>
      <c r="W419" s="214"/>
      <c r="X419" s="216"/>
      <c r="Y419" s="217"/>
      <c r="Z419" s="218"/>
      <c r="AA419" s="218"/>
      <c r="AB419" s="218"/>
      <c r="AC419" s="40"/>
    </row>
    <row r="420" spans="1:29">
      <c r="A420" s="210"/>
      <c r="B420" s="211"/>
      <c r="C420" s="212"/>
      <c r="D420" s="213"/>
      <c r="E420" s="214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  <c r="T420" s="213"/>
      <c r="U420" s="213"/>
      <c r="V420" s="215"/>
      <c r="W420" s="214"/>
      <c r="X420" s="216"/>
      <c r="Y420" s="217"/>
      <c r="Z420" s="218"/>
      <c r="AA420" s="218"/>
      <c r="AB420" s="218"/>
      <c r="AC420" s="40"/>
    </row>
    <row r="421" spans="1:29">
      <c r="A421" s="210"/>
      <c r="B421" s="211"/>
      <c r="C421" s="212"/>
      <c r="D421" s="213"/>
      <c r="E421" s="214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  <c r="T421" s="213"/>
      <c r="U421" s="213"/>
      <c r="V421" s="215"/>
      <c r="W421" s="214"/>
      <c r="X421" s="216"/>
      <c r="Y421" s="217"/>
      <c r="Z421" s="218"/>
      <c r="AA421" s="218"/>
      <c r="AB421" s="218"/>
      <c r="AC421" s="40"/>
    </row>
    <row r="422" spans="1:29">
      <c r="A422" s="210"/>
      <c r="B422" s="211"/>
      <c r="C422" s="212"/>
      <c r="D422" s="213"/>
      <c r="E422" s="214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  <c r="R422" s="213"/>
      <c r="S422" s="213"/>
      <c r="T422" s="213"/>
      <c r="U422" s="213"/>
      <c r="V422" s="215"/>
      <c r="W422" s="214"/>
      <c r="X422" s="216"/>
      <c r="Y422" s="217"/>
      <c r="Z422" s="218"/>
      <c r="AA422" s="218"/>
      <c r="AB422" s="218"/>
      <c r="AC422" s="40"/>
    </row>
    <row r="423" spans="1:29">
      <c r="A423" s="210"/>
      <c r="B423" s="211"/>
      <c r="C423" s="212"/>
      <c r="D423" s="213"/>
      <c r="E423" s="214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  <c r="T423" s="213"/>
      <c r="U423" s="213"/>
      <c r="V423" s="215"/>
      <c r="W423" s="214"/>
      <c r="X423" s="216"/>
      <c r="Y423" s="217"/>
      <c r="Z423" s="218"/>
      <c r="AA423" s="218"/>
      <c r="AB423" s="218"/>
      <c r="AC423" s="40"/>
    </row>
    <row r="424" spans="1:29">
      <c r="A424" s="210"/>
      <c r="B424" s="211"/>
      <c r="C424" s="212"/>
      <c r="D424" s="213"/>
      <c r="E424" s="214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  <c r="T424" s="213"/>
      <c r="U424" s="213"/>
      <c r="V424" s="215"/>
      <c r="W424" s="214"/>
      <c r="X424" s="216"/>
      <c r="Y424" s="217"/>
      <c r="Z424" s="218"/>
      <c r="AA424" s="218"/>
      <c r="AB424" s="218"/>
      <c r="AC424" s="40"/>
    </row>
    <row r="425" spans="1:29">
      <c r="A425" s="210"/>
      <c r="B425" s="211"/>
      <c r="C425" s="212"/>
      <c r="D425" s="213"/>
      <c r="E425" s="214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  <c r="T425" s="213"/>
      <c r="U425" s="213"/>
      <c r="V425" s="215"/>
      <c r="W425" s="214"/>
      <c r="X425" s="216"/>
      <c r="Y425" s="217"/>
      <c r="Z425" s="218"/>
      <c r="AA425" s="218"/>
      <c r="AB425" s="218"/>
      <c r="AC425" s="40"/>
    </row>
    <row r="426" spans="1:29">
      <c r="A426" s="210"/>
      <c r="B426" s="211"/>
      <c r="C426" s="212"/>
      <c r="D426" s="213"/>
      <c r="E426" s="214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  <c r="T426" s="213"/>
      <c r="U426" s="213"/>
      <c r="V426" s="215"/>
      <c r="W426" s="214"/>
      <c r="X426" s="216"/>
      <c r="Y426" s="217"/>
      <c r="Z426" s="218"/>
      <c r="AA426" s="218"/>
      <c r="AB426" s="218"/>
      <c r="AC426" s="40"/>
    </row>
    <row r="427" spans="1:29">
      <c r="A427" s="210"/>
      <c r="B427" s="211"/>
      <c r="C427" s="212"/>
      <c r="D427" s="213"/>
      <c r="E427" s="214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213"/>
      <c r="V427" s="215"/>
      <c r="W427" s="214"/>
      <c r="X427" s="216"/>
      <c r="Y427" s="217"/>
      <c r="Z427" s="218"/>
      <c r="AA427" s="218"/>
      <c r="AB427" s="218"/>
      <c r="AC427" s="40"/>
    </row>
    <row r="428" spans="1:29">
      <c r="A428" s="210"/>
      <c r="B428" s="211"/>
      <c r="C428" s="212"/>
      <c r="D428" s="213"/>
      <c r="E428" s="214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  <c r="T428" s="213"/>
      <c r="U428" s="213"/>
      <c r="V428" s="215"/>
      <c r="W428" s="214"/>
      <c r="X428" s="216"/>
      <c r="Y428" s="217"/>
      <c r="Z428" s="218"/>
      <c r="AA428" s="218"/>
      <c r="AB428" s="218"/>
      <c r="AC428" s="40"/>
    </row>
    <row r="429" spans="1:29">
      <c r="A429" s="210"/>
      <c r="B429" s="211"/>
      <c r="C429" s="212"/>
      <c r="D429" s="213"/>
      <c r="E429" s="214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  <c r="T429" s="213"/>
      <c r="U429" s="213"/>
      <c r="V429" s="215"/>
      <c r="W429" s="214"/>
      <c r="X429" s="216"/>
      <c r="Y429" s="217"/>
      <c r="Z429" s="218"/>
      <c r="AA429" s="218"/>
      <c r="AB429" s="218"/>
      <c r="AC429" s="40"/>
    </row>
    <row r="430" spans="1:29">
      <c r="A430" s="210"/>
      <c r="B430" s="211"/>
      <c r="C430" s="212"/>
      <c r="D430" s="213"/>
      <c r="E430" s="214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  <c r="T430" s="213"/>
      <c r="U430" s="213"/>
      <c r="V430" s="215"/>
      <c r="W430" s="214"/>
      <c r="X430" s="216"/>
      <c r="Y430" s="217"/>
      <c r="Z430" s="218"/>
      <c r="AA430" s="218"/>
      <c r="AB430" s="218"/>
      <c r="AC430" s="40"/>
    </row>
    <row r="431" spans="1:29">
      <c r="A431" s="210"/>
      <c r="B431" s="211"/>
      <c r="C431" s="212"/>
      <c r="D431" s="213"/>
      <c r="E431" s="214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  <c r="T431" s="213"/>
      <c r="U431" s="213"/>
      <c r="V431" s="215"/>
      <c r="W431" s="214"/>
      <c r="X431" s="216"/>
      <c r="Y431" s="217"/>
      <c r="Z431" s="218"/>
      <c r="AA431" s="218"/>
      <c r="AB431" s="218"/>
      <c r="AC431" s="40"/>
    </row>
    <row r="432" spans="1:29">
      <c r="A432" s="210"/>
      <c r="B432" s="211"/>
      <c r="C432" s="212"/>
      <c r="D432" s="213"/>
      <c r="E432" s="214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  <c r="T432" s="219"/>
      <c r="U432" s="213"/>
      <c r="V432" s="215"/>
      <c r="W432" s="214"/>
      <c r="X432" s="216"/>
      <c r="Y432" s="217"/>
      <c r="Z432" s="218"/>
      <c r="AA432" s="218"/>
      <c r="AB432" s="218"/>
      <c r="AC432" s="40"/>
    </row>
    <row r="433" spans="1:29">
      <c r="A433" s="210"/>
      <c r="B433" s="211"/>
      <c r="C433" s="212"/>
      <c r="D433" s="213"/>
      <c r="E433" s="214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  <c r="T433" s="213"/>
      <c r="U433" s="213"/>
      <c r="V433" s="215"/>
      <c r="W433" s="214"/>
      <c r="X433" s="216"/>
      <c r="Y433" s="217"/>
      <c r="Z433" s="218"/>
      <c r="AA433" s="218"/>
      <c r="AB433" s="218"/>
      <c r="AC433" s="40"/>
    </row>
    <row r="434" spans="1:29">
      <c r="A434" s="210"/>
      <c r="B434" s="211"/>
      <c r="C434" s="212"/>
      <c r="D434" s="213"/>
      <c r="E434" s="214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  <c r="R434" s="213"/>
      <c r="S434" s="213"/>
      <c r="T434" s="213"/>
      <c r="U434" s="213"/>
      <c r="V434" s="215"/>
      <c r="W434" s="214"/>
      <c r="X434" s="216"/>
      <c r="Y434" s="217"/>
      <c r="Z434" s="218"/>
      <c r="AA434" s="218"/>
      <c r="AB434" s="218"/>
      <c r="AC434" s="40"/>
    </row>
    <row r="435" spans="1:29">
      <c r="A435" s="210"/>
      <c r="B435" s="211"/>
      <c r="C435" s="212"/>
      <c r="D435" s="213"/>
      <c r="E435" s="214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  <c r="R435" s="213"/>
      <c r="S435" s="213"/>
      <c r="T435" s="213"/>
      <c r="U435" s="213"/>
      <c r="V435" s="215"/>
      <c r="W435" s="214"/>
      <c r="X435" s="216"/>
      <c r="Y435" s="217"/>
      <c r="Z435" s="218"/>
      <c r="AA435" s="218"/>
      <c r="AB435" s="218"/>
      <c r="AC435" s="40"/>
    </row>
    <row r="436" spans="1:29">
      <c r="A436" s="210"/>
      <c r="B436" s="211"/>
      <c r="C436" s="212"/>
      <c r="D436" s="213"/>
      <c r="E436" s="214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  <c r="T436" s="213"/>
      <c r="U436" s="213"/>
      <c r="V436" s="215"/>
      <c r="W436" s="214"/>
      <c r="X436" s="216"/>
      <c r="Y436" s="217"/>
      <c r="Z436" s="218"/>
      <c r="AA436" s="218"/>
      <c r="AB436" s="218"/>
      <c r="AC436" s="40"/>
    </row>
    <row r="437" spans="1:29">
      <c r="A437" s="267"/>
      <c r="B437" s="216"/>
      <c r="C437" s="268"/>
      <c r="D437" s="216"/>
      <c r="E437" s="266"/>
      <c r="F437" s="216"/>
      <c r="G437" s="216"/>
      <c r="H437" s="216"/>
      <c r="I437" s="216"/>
      <c r="J437" s="216"/>
      <c r="K437" s="213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69"/>
      <c r="W437" s="266"/>
      <c r="X437" s="220"/>
      <c r="Y437" s="217"/>
      <c r="Z437" s="218"/>
      <c r="AA437" s="218"/>
      <c r="AB437" s="218"/>
      <c r="AC437" s="40"/>
    </row>
    <row r="438" spans="1:29">
      <c r="A438" s="210"/>
      <c r="B438" s="211"/>
      <c r="C438" s="212"/>
      <c r="D438" s="213"/>
      <c r="E438" s="214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  <c r="R438" s="213"/>
      <c r="S438" s="213"/>
      <c r="T438" s="213"/>
      <c r="U438" s="213"/>
      <c r="V438" s="215"/>
      <c r="W438" s="214"/>
      <c r="X438" s="216"/>
      <c r="Y438" s="217"/>
      <c r="Z438" s="218"/>
      <c r="AA438" s="218"/>
      <c r="AB438" s="218"/>
      <c r="AC438" s="40"/>
    </row>
    <row r="439" spans="1:29">
      <c r="A439" s="210"/>
      <c r="B439" s="211"/>
      <c r="C439" s="212"/>
      <c r="D439" s="213"/>
      <c r="E439" s="214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  <c r="R439" s="213"/>
      <c r="S439" s="213"/>
      <c r="T439" s="219"/>
      <c r="U439" s="213"/>
      <c r="V439" s="215"/>
      <c r="W439" s="214"/>
      <c r="X439" s="220"/>
      <c r="Y439" s="217"/>
      <c r="Z439" s="218"/>
      <c r="AA439" s="218"/>
      <c r="AB439" s="218"/>
      <c r="AC439" s="40"/>
    </row>
    <row r="440" spans="1:29">
      <c r="A440" s="210"/>
      <c r="B440" s="211"/>
      <c r="C440" s="212"/>
      <c r="D440" s="213"/>
      <c r="E440" s="214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  <c r="R440" s="213"/>
      <c r="S440" s="213"/>
      <c r="T440" s="213"/>
      <c r="U440" s="213"/>
      <c r="V440" s="215"/>
      <c r="W440" s="214"/>
      <c r="X440" s="216"/>
      <c r="Y440" s="217"/>
      <c r="Z440" s="218"/>
      <c r="AA440" s="218"/>
      <c r="AB440" s="218"/>
      <c r="AC440" s="40"/>
    </row>
    <row r="441" spans="1:29">
      <c r="A441" s="210"/>
      <c r="B441" s="211"/>
      <c r="C441" s="212"/>
      <c r="D441" s="213"/>
      <c r="E441" s="214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  <c r="T441" s="213"/>
      <c r="U441" s="213"/>
      <c r="V441" s="215"/>
      <c r="W441" s="214"/>
      <c r="X441" s="216"/>
      <c r="Y441" s="217"/>
      <c r="Z441" s="218"/>
      <c r="AA441" s="218"/>
      <c r="AB441" s="218"/>
      <c r="AC441" s="40"/>
    </row>
    <row r="442" spans="1:29">
      <c r="A442" s="210"/>
      <c r="B442" s="211"/>
      <c r="C442" s="212"/>
      <c r="D442" s="213"/>
      <c r="E442" s="214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  <c r="T442" s="213"/>
      <c r="U442" s="213"/>
      <c r="V442" s="215"/>
      <c r="W442" s="214"/>
      <c r="X442" s="216"/>
      <c r="Y442" s="217"/>
      <c r="Z442" s="218"/>
      <c r="AA442" s="218"/>
      <c r="AB442" s="218"/>
      <c r="AC442" s="40"/>
    </row>
    <row r="443" spans="1:29">
      <c r="A443" s="210"/>
      <c r="B443" s="211"/>
      <c r="C443" s="212"/>
      <c r="D443" s="213"/>
      <c r="E443" s="214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  <c r="T443" s="219"/>
      <c r="U443" s="213"/>
      <c r="V443" s="215"/>
      <c r="W443" s="214"/>
      <c r="X443" s="216"/>
      <c r="Y443" s="217"/>
      <c r="Z443" s="218"/>
      <c r="AA443" s="218"/>
      <c r="AB443" s="218"/>
      <c r="AC443" s="40"/>
    </row>
    <row r="444" spans="1:29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</row>
    <row r="445" spans="1:29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</row>
    <row r="446" spans="1:29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</row>
    <row r="447" spans="1:29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</row>
    <row r="448" spans="1:29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</row>
    <row r="449" spans="1:29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</row>
    <row r="450" spans="1:29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</row>
    <row r="451" spans="1:29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</row>
    <row r="452" spans="1:29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</row>
    <row r="453" spans="1:29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</row>
    <row r="454" spans="1:29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</row>
    <row r="455" spans="1:29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</row>
  </sheetData>
  <sortState ref="A6:AB381">
    <sortCondition ref="C6:C381"/>
    <sortCondition ref="B6:B381"/>
    <sortCondition descending="1" ref="AA6:AA381"/>
    <sortCondition descending="1" ref="Y6:Y381"/>
    <sortCondition descending="1" ref="Z6:Z381"/>
  </sortState>
  <conditionalFormatting sqref="X229:X240 X222 X205:X206 X197 X188 X181 X173 X165 X257 X281 X160 X152 X144 X272 X307 X324:X325 X138 X130 X122 X302 X286 X322 X331 X120 X112 X104 X293:X295 X310:X313 X368:X382 X364 X338:X362 X333:X334">
    <cfRule type="cellIs" dxfId="21" priority="40" stopIfTrue="1" operator="greaterThan">
      <formula>50</formula>
    </cfRule>
    <cfRule type="cellIs" dxfId="20" priority="41" stopIfTrue="1" operator="equal">
      <formula>50</formula>
    </cfRule>
    <cfRule type="cellIs" dxfId="19" priority="42" stopIfTrue="1" operator="equal">
      <formula>50</formula>
    </cfRule>
  </conditionalFormatting>
  <conditionalFormatting sqref="Y5:Y443">
    <cfRule type="cellIs" dxfId="18" priority="73" stopIfTrue="1" operator="greaterThan">
      <formula>0</formula>
    </cfRule>
  </conditionalFormatting>
  <conditionalFormatting sqref="AA3:AA5 Z6:AB443">
    <cfRule type="cellIs" dxfId="17" priority="74" stopIfTrue="1" operator="lessThan">
      <formula>1</formula>
    </cfRule>
  </conditionalFormatting>
  <conditionalFormatting sqref="AA5 Z6:AB443">
    <cfRule type="cellIs" dxfId="16" priority="75" stopIfTrue="1" operator="lessThan">
      <formula>1</formula>
    </cfRule>
  </conditionalFormatting>
  <conditionalFormatting sqref="D5:X5 D241:X258 M146:M357 D146:L355 N303:X315 D7:X217 N194:X277 D194:M372 D314:X334 X247:X321 X348:X353 N247:W372 X355:X363 N343:X347 X323:X341 D358:X388">
    <cfRule type="cellIs" dxfId="15" priority="76" stopIfTrue="1" operator="greaterThan">
      <formula>50</formula>
    </cfRule>
  </conditionalFormatting>
  <conditionalFormatting sqref="B12">
    <cfRule type="cellIs" dxfId="14" priority="32" operator="equal">
      <formula>"a"</formula>
    </cfRule>
  </conditionalFormatting>
  <conditionalFormatting sqref="X443">
    <cfRule type="cellIs" dxfId="13" priority="13" stopIfTrue="1" operator="greaterThan">
      <formula>50</formula>
    </cfRule>
    <cfRule type="cellIs" dxfId="12" priority="14" stopIfTrue="1" operator="equal">
      <formula>50</formula>
    </cfRule>
    <cfRule type="cellIs" dxfId="11" priority="15" stopIfTrue="1" operator="equal">
      <formula>50</formula>
    </cfRule>
  </conditionalFormatting>
  <conditionalFormatting sqref="D443:W443 D430:X442 D389:X406">
    <cfRule type="cellIs" dxfId="10" priority="12" stopIfTrue="1" operator="greaterThan">
      <formula>50</formula>
    </cfRule>
  </conditionalFormatting>
  <conditionalFormatting sqref="D418:X429">
    <cfRule type="cellIs" dxfId="9" priority="11" stopIfTrue="1" operator="greaterThan">
      <formula>50</formula>
    </cfRule>
  </conditionalFormatting>
  <conditionalFormatting sqref="D407:X417">
    <cfRule type="cellIs" dxfId="8" priority="10" stopIfTrue="1" operator="greaterThan">
      <formula>50</formula>
    </cfRule>
  </conditionalFormatting>
  <pageMargins left="0.25" right="0.25" top="0.75" bottom="0.75" header="0.3" footer="0.3"/>
  <pageSetup scale="4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27"/>
  <sheetViews>
    <sheetView topLeftCell="A13" workbookViewId="0">
      <selection activeCell="F2" sqref="F2:F51"/>
    </sheetView>
  </sheetViews>
  <sheetFormatPr defaultRowHeight="15"/>
  <sheetData>
    <row r="1" spans="1:25">
      <c r="A1" s="261" t="s">
        <v>662</v>
      </c>
      <c r="B1" s="70" t="s">
        <v>2</v>
      </c>
      <c r="C1" s="71" t="s">
        <v>4</v>
      </c>
      <c r="D1" s="70" t="s">
        <v>3</v>
      </c>
      <c r="E1" s="70" t="s">
        <v>5</v>
      </c>
      <c r="F1" s="72" t="s">
        <v>10</v>
      </c>
      <c r="G1" s="70" t="s">
        <v>6</v>
      </c>
      <c r="H1" s="73" t="s">
        <v>8</v>
      </c>
      <c r="I1" s="70" t="s">
        <v>7</v>
      </c>
      <c r="J1" s="74" t="s">
        <v>9</v>
      </c>
      <c r="K1" s="70" t="s">
        <v>4</v>
      </c>
      <c r="L1" s="70" t="s">
        <v>3</v>
      </c>
      <c r="M1" s="70" t="s">
        <v>5</v>
      </c>
      <c r="N1" s="72" t="s">
        <v>10</v>
      </c>
      <c r="O1" s="70" t="s">
        <v>6</v>
      </c>
      <c r="P1" s="73" t="s">
        <v>8</v>
      </c>
      <c r="Q1" s="70" t="s">
        <v>9</v>
      </c>
      <c r="R1" s="70" t="s">
        <v>7</v>
      </c>
      <c r="S1" s="70" t="s">
        <v>2</v>
      </c>
      <c r="T1" s="75" t="s">
        <v>11</v>
      </c>
      <c r="U1" s="76" t="s">
        <v>12</v>
      </c>
      <c r="V1" s="70"/>
      <c r="W1" s="70"/>
      <c r="X1" s="75"/>
      <c r="Y1" s="76"/>
    </row>
    <row r="2" spans="1:25">
      <c r="A2">
        <v>1</v>
      </c>
      <c r="B2">
        <f>COUNTIF(Scores!$D$6:$D$911,$A2)</f>
        <v>0</v>
      </c>
      <c r="C2">
        <f>COUNTIF(Scores!$E$6:$E$911,$A2)</f>
        <v>0</v>
      </c>
      <c r="D2">
        <f>COUNTIF(Scores!$F$6:$F$911,$A2)</f>
        <v>0</v>
      </c>
      <c r="E2">
        <f>COUNTIF(Scores!G$6:G$911,$A2)</f>
        <v>0</v>
      </c>
      <c r="F2">
        <f>COUNTIF(Scores!H$6:H$911,$A2)</f>
        <v>0</v>
      </c>
      <c r="G2">
        <f>COUNTIF(Scores!I$6:I$911,$A2)</f>
        <v>0</v>
      </c>
      <c r="H2">
        <f>COUNTIF(Scores!J$6:J$911,$A2)</f>
        <v>0</v>
      </c>
      <c r="I2">
        <f>COUNTIF(Scores!K$6:K$911,$A2)</f>
        <v>0</v>
      </c>
      <c r="J2">
        <f>COUNTIF(Scores!L$6:L$911,$A2)</f>
        <v>0</v>
      </c>
      <c r="K2">
        <f>COUNTIF(Scores!M$6:M$911,$A2)</f>
        <v>0</v>
      </c>
      <c r="L2">
        <f>COUNTIF(Scores!N$6:N$911,$A2)</f>
        <v>0</v>
      </c>
      <c r="M2">
        <f>COUNTIF(Scores!O$6:O$911,$A2)</f>
        <v>0</v>
      </c>
      <c r="N2">
        <f>COUNTIF(Scores!P$6:P$911,$A2)</f>
        <v>0</v>
      </c>
      <c r="O2">
        <f>COUNTIF(Scores!Q$6:Q$911,$A2)</f>
        <v>0</v>
      </c>
      <c r="P2">
        <f>COUNTIF(Scores!R$6:R$911,$A2)</f>
        <v>0</v>
      </c>
      <c r="Q2">
        <f>COUNTIF(Scores!S$6:S$911,$A2)</f>
        <v>0</v>
      </c>
      <c r="R2">
        <f>COUNTIF(Scores!T$6:T$911,$A2)</f>
        <v>0</v>
      </c>
      <c r="S2">
        <f>COUNTIF(Scores!U$6:U$911,$A2)</f>
        <v>0</v>
      </c>
      <c r="T2">
        <f>COUNTIF(Scores!V$6:V$911,$A2)</f>
        <v>0</v>
      </c>
      <c r="U2">
        <f>COUNTIF(Scores!W$6:W$911,$A2)</f>
        <v>0</v>
      </c>
    </row>
    <row r="3" spans="1:25">
      <c r="A3">
        <v>2</v>
      </c>
      <c r="B3">
        <f>COUNTIF(Scores!$D$6:$D$911,$A3)</f>
        <v>0</v>
      </c>
      <c r="C3">
        <f>COUNTIF(Scores!$E$6:$E$911,$A3)</f>
        <v>0</v>
      </c>
      <c r="D3">
        <f>COUNTIF(Scores!$F$6:$F$911,$A3)</f>
        <v>0</v>
      </c>
      <c r="E3">
        <f>COUNTIF(Scores!$G$6:$G$911,$A3)</f>
        <v>0</v>
      </c>
      <c r="F3">
        <f>COUNTIF(Scores!H$6:H$911,$A3)</f>
        <v>0</v>
      </c>
      <c r="G3">
        <f>COUNTIF(Scores!I$6:I$911,$A3)</f>
        <v>0</v>
      </c>
      <c r="H3">
        <f>COUNTIF(Scores!J$6:J$911,$A3)</f>
        <v>0</v>
      </c>
      <c r="I3">
        <f>COUNTIF(Scores!K$6:K$911,$A3)</f>
        <v>0</v>
      </c>
      <c r="J3">
        <f>COUNTIF(Scores!L$6:L$911,$A3)</f>
        <v>0</v>
      </c>
      <c r="K3">
        <f>COUNTIF(Scores!M$6:M$911,$A3)</f>
        <v>0</v>
      </c>
      <c r="L3">
        <f>COUNTIF(Scores!N$6:N$911,$A3)</f>
        <v>0</v>
      </c>
      <c r="M3">
        <f>COUNTIF(Scores!O$6:O$911,$A3)</f>
        <v>0</v>
      </c>
      <c r="N3">
        <f>COUNTIF(Scores!P$6:P$911,$A3)</f>
        <v>0</v>
      </c>
      <c r="O3">
        <f>COUNTIF(Scores!Q$6:Q$911,$A3)</f>
        <v>0</v>
      </c>
      <c r="P3">
        <f>COUNTIF(Scores!R$6:R$911,$A3)</f>
        <v>0</v>
      </c>
      <c r="Q3">
        <f>COUNTIF(Scores!S$6:S$911,$A3)</f>
        <v>0</v>
      </c>
      <c r="R3">
        <f>COUNTIF(Scores!T$6:T$911,$A3)</f>
        <v>0</v>
      </c>
      <c r="S3">
        <f>COUNTIF(Scores!U$6:U$911,$A3)</f>
        <v>0</v>
      </c>
      <c r="T3">
        <f>COUNTIF(Scores!V$6:V$911,$A3)</f>
        <v>0</v>
      </c>
      <c r="U3">
        <f>COUNTIF(Scores!W$6:W$911,$A3)</f>
        <v>0</v>
      </c>
    </row>
    <row r="4" spans="1:25">
      <c r="A4">
        <v>3</v>
      </c>
      <c r="B4">
        <f>COUNTIF(Scores!$D$6:$D$911,$A4)</f>
        <v>0</v>
      </c>
      <c r="C4">
        <f>COUNTIF(Scores!$E$6:$E$911,$A4)</f>
        <v>0</v>
      </c>
      <c r="D4">
        <f>COUNTIF(Scores!$F$6:$F$911,$A4)</f>
        <v>0</v>
      </c>
      <c r="E4">
        <f>COUNTIF(Scores!$G$6:$G$911,$A4)</f>
        <v>0</v>
      </c>
      <c r="F4">
        <f>COUNTIF(Scores!H$6:H$911,$A4)</f>
        <v>0</v>
      </c>
      <c r="G4">
        <f>COUNTIF(Scores!I$6:I$911,$A4)</f>
        <v>0</v>
      </c>
      <c r="H4">
        <f>COUNTIF(Scores!J$6:J$911,$A4)</f>
        <v>0</v>
      </c>
      <c r="I4">
        <f>COUNTIF(Scores!K$6:K$911,$A4)</f>
        <v>0</v>
      </c>
      <c r="J4">
        <f>COUNTIF(Scores!L$6:L$911,$A4)</f>
        <v>0</v>
      </c>
      <c r="K4">
        <f>COUNTIF(Scores!M$6:M$911,$A4)</f>
        <v>0</v>
      </c>
      <c r="L4">
        <f>COUNTIF(Scores!N$6:N$911,$A4)</f>
        <v>0</v>
      </c>
      <c r="M4">
        <f>COUNTIF(Scores!O$6:O$911,$A4)</f>
        <v>0</v>
      </c>
      <c r="N4">
        <f>COUNTIF(Scores!P$6:P$911,$A4)</f>
        <v>0</v>
      </c>
      <c r="O4">
        <f>COUNTIF(Scores!Q$6:Q$911,$A4)</f>
        <v>0</v>
      </c>
      <c r="P4">
        <f>COUNTIF(Scores!R$6:R$911,$A4)</f>
        <v>0</v>
      </c>
      <c r="Q4">
        <f>COUNTIF(Scores!S$6:S$911,$A4)</f>
        <v>0</v>
      </c>
      <c r="R4">
        <f>COUNTIF(Scores!T$6:T$911,$A4)</f>
        <v>0</v>
      </c>
      <c r="S4">
        <f>COUNTIF(Scores!U$6:U$911,$A4)</f>
        <v>0</v>
      </c>
      <c r="T4">
        <f>COUNTIF(Scores!V$6:V$911,$A4)</f>
        <v>0</v>
      </c>
      <c r="U4">
        <f>COUNTIF(Scores!W$6:W$911,$A4)</f>
        <v>0</v>
      </c>
    </row>
    <row r="5" spans="1:25">
      <c r="A5">
        <v>4</v>
      </c>
      <c r="B5">
        <f>COUNTIF(Scores!$D$6:$D$911,$A5)</f>
        <v>0</v>
      </c>
      <c r="C5">
        <f>COUNTIF(Scores!$E$6:$E$911,$A5)</f>
        <v>0</v>
      </c>
      <c r="D5">
        <f>COUNTIF(Scores!$F$6:$F$911,$A5)</f>
        <v>0</v>
      </c>
      <c r="E5">
        <f>COUNTIF(Scores!$G$6:$G$911,$A5)</f>
        <v>0</v>
      </c>
      <c r="F5">
        <f>COUNTIF(Scores!H$6:H$911,$A5)</f>
        <v>0</v>
      </c>
      <c r="G5">
        <f>COUNTIF(Scores!I$6:I$911,$A5)</f>
        <v>0</v>
      </c>
      <c r="H5">
        <f>COUNTIF(Scores!J$6:J$911,$A5)</f>
        <v>0</v>
      </c>
      <c r="I5">
        <f>COUNTIF(Scores!K$6:K$911,$A5)</f>
        <v>0</v>
      </c>
      <c r="J5">
        <f>COUNTIF(Scores!L$6:L$911,$A5)</f>
        <v>0</v>
      </c>
      <c r="K5">
        <f>COUNTIF(Scores!M$6:M$911,$A5)</f>
        <v>0</v>
      </c>
      <c r="L5">
        <f>COUNTIF(Scores!N$6:N$911,$A5)</f>
        <v>0</v>
      </c>
      <c r="M5">
        <f>COUNTIF(Scores!O$6:O$911,$A5)</f>
        <v>0</v>
      </c>
      <c r="N5">
        <f>COUNTIF(Scores!P$6:P$911,$A5)</f>
        <v>0</v>
      </c>
      <c r="O5">
        <f>COUNTIF(Scores!Q$6:Q$911,$A5)</f>
        <v>0</v>
      </c>
      <c r="P5">
        <f>COUNTIF(Scores!R$6:R$911,$A5)</f>
        <v>0</v>
      </c>
      <c r="Q5">
        <f>COUNTIF(Scores!S$6:S$911,$A5)</f>
        <v>0</v>
      </c>
      <c r="R5">
        <f>COUNTIF(Scores!T$6:T$911,$A5)</f>
        <v>0</v>
      </c>
      <c r="S5">
        <f>COUNTIF(Scores!U$6:U$911,$A5)</f>
        <v>0</v>
      </c>
      <c r="T5">
        <f>COUNTIF(Scores!V$6:V$911,$A5)</f>
        <v>0</v>
      </c>
      <c r="U5">
        <f>COUNTIF(Scores!W$6:W$911,$A5)</f>
        <v>0</v>
      </c>
    </row>
    <row r="6" spans="1:25">
      <c r="A6">
        <v>5</v>
      </c>
      <c r="B6">
        <f>COUNTIF(Scores!$D$6:$D$911,$A6)</f>
        <v>0</v>
      </c>
      <c r="C6">
        <f>COUNTIF(Scores!$E$6:$E$911,$A6)</f>
        <v>0</v>
      </c>
      <c r="D6">
        <f>COUNTIF(Scores!$F$6:$F$911,$A6)</f>
        <v>0</v>
      </c>
      <c r="E6">
        <f>COUNTIF(Scores!$G$6:$G$911,$A6)</f>
        <v>0</v>
      </c>
      <c r="F6">
        <f>COUNTIF(Scores!H$6:H$911,$A6)</f>
        <v>0</v>
      </c>
      <c r="G6">
        <f>COUNTIF(Scores!I$6:I$911,$A6)</f>
        <v>0</v>
      </c>
      <c r="H6">
        <f>COUNTIF(Scores!J$6:J$911,$A6)</f>
        <v>0</v>
      </c>
      <c r="I6">
        <f>COUNTIF(Scores!K$6:K$911,$A6)</f>
        <v>0</v>
      </c>
      <c r="J6">
        <f>COUNTIF(Scores!L$6:L$911,$A6)</f>
        <v>0</v>
      </c>
      <c r="K6">
        <f>COUNTIF(Scores!M$6:M$911,$A6)</f>
        <v>0</v>
      </c>
      <c r="L6">
        <f>COUNTIF(Scores!N$6:N$911,$A6)</f>
        <v>0</v>
      </c>
      <c r="M6">
        <f>COUNTIF(Scores!O$6:O$911,$A6)</f>
        <v>0</v>
      </c>
      <c r="N6">
        <f>COUNTIF(Scores!P$6:P$911,$A6)</f>
        <v>0</v>
      </c>
      <c r="O6">
        <f>COUNTIF(Scores!Q$6:Q$911,$A6)</f>
        <v>0</v>
      </c>
      <c r="P6">
        <f>COUNTIF(Scores!R$6:R$911,$A6)</f>
        <v>0</v>
      </c>
      <c r="Q6">
        <f>COUNTIF(Scores!S$6:S$911,$A6)</f>
        <v>0</v>
      </c>
      <c r="R6">
        <f>COUNTIF(Scores!T$6:T$911,$A6)</f>
        <v>0</v>
      </c>
      <c r="S6">
        <f>COUNTIF(Scores!U$6:U$911,$A6)</f>
        <v>0</v>
      </c>
      <c r="T6">
        <f>COUNTIF(Scores!V$6:V$911,$A6)</f>
        <v>0</v>
      </c>
      <c r="U6">
        <f>COUNTIF(Scores!W$6:W$911,$A6)</f>
        <v>0</v>
      </c>
    </row>
    <row r="7" spans="1:25">
      <c r="A7">
        <v>6</v>
      </c>
      <c r="B7">
        <f>COUNTIF(Scores!$D$6:$D$911,$A7)</f>
        <v>0</v>
      </c>
      <c r="C7">
        <f>COUNTIF(Scores!$E$6:$E$911,$A7)</f>
        <v>0</v>
      </c>
      <c r="D7">
        <f>COUNTIF(Scores!$F$6:$F$911,$A7)</f>
        <v>0</v>
      </c>
      <c r="E7">
        <f>COUNTIF(Scores!$G$6:$G$911,$A7)</f>
        <v>0</v>
      </c>
      <c r="F7">
        <f>COUNTIF(Scores!H$6:H$911,$A7)</f>
        <v>0</v>
      </c>
      <c r="G7">
        <f>COUNTIF(Scores!I$6:I$911,$A7)</f>
        <v>0</v>
      </c>
      <c r="H7">
        <f>COUNTIF(Scores!J$6:J$911,$A7)</f>
        <v>0</v>
      </c>
      <c r="I7">
        <f>COUNTIF(Scores!K$6:K$911,$A7)</f>
        <v>0</v>
      </c>
      <c r="J7">
        <f>COUNTIF(Scores!L$6:L$911,$A7)</f>
        <v>0</v>
      </c>
      <c r="K7">
        <f>COUNTIF(Scores!M$6:M$911,$A7)</f>
        <v>0</v>
      </c>
      <c r="L7">
        <f>COUNTIF(Scores!N$6:N$911,$A7)</f>
        <v>0</v>
      </c>
      <c r="M7">
        <f>COUNTIF(Scores!O$6:O$911,$A7)</f>
        <v>0</v>
      </c>
      <c r="N7">
        <f>COUNTIF(Scores!P$6:P$911,$A7)</f>
        <v>0</v>
      </c>
      <c r="O7">
        <f>COUNTIF(Scores!Q$6:Q$911,$A7)</f>
        <v>0</v>
      </c>
      <c r="P7">
        <f>COUNTIF(Scores!R$6:R$911,$A7)</f>
        <v>0</v>
      </c>
      <c r="Q7">
        <f>COUNTIF(Scores!S$6:S$911,$A7)</f>
        <v>0</v>
      </c>
      <c r="R7">
        <f>COUNTIF(Scores!T$6:T$911,$A7)</f>
        <v>0</v>
      </c>
      <c r="S7">
        <f>COUNTIF(Scores!U$6:U$911,$A7)</f>
        <v>0</v>
      </c>
      <c r="T7">
        <f>COUNTIF(Scores!V$6:V$911,$A7)</f>
        <v>0</v>
      </c>
      <c r="U7">
        <f>COUNTIF(Scores!W$6:W$911,$A7)</f>
        <v>0</v>
      </c>
    </row>
    <row r="8" spans="1:25">
      <c r="A8">
        <v>7</v>
      </c>
      <c r="B8">
        <f>COUNTIF(Scores!$D$6:$D$911,$A8)</f>
        <v>0</v>
      </c>
      <c r="C8">
        <f>COUNTIF(Scores!$E$6:$E$911,$A8)</f>
        <v>0</v>
      </c>
      <c r="D8">
        <f>COUNTIF(Scores!$F$6:$F$911,$A8)</f>
        <v>0</v>
      </c>
      <c r="E8">
        <f>COUNTIF(Scores!$G$6:$G$911,$A8)</f>
        <v>0</v>
      </c>
      <c r="F8">
        <f>COUNTIF(Scores!H$6:H$911,$A8)</f>
        <v>0</v>
      </c>
      <c r="G8">
        <f>COUNTIF(Scores!I$6:I$911,$A8)</f>
        <v>0</v>
      </c>
      <c r="H8">
        <f>COUNTIF(Scores!J$6:J$911,$A8)</f>
        <v>0</v>
      </c>
      <c r="I8">
        <f>COUNTIF(Scores!K$6:K$911,$A8)</f>
        <v>0</v>
      </c>
      <c r="J8">
        <f>COUNTIF(Scores!L$6:L$911,$A8)</f>
        <v>0</v>
      </c>
      <c r="K8">
        <f>COUNTIF(Scores!M$6:M$911,$A8)</f>
        <v>0</v>
      </c>
      <c r="L8">
        <f>COUNTIF(Scores!N$6:N$911,$A8)</f>
        <v>0</v>
      </c>
      <c r="M8">
        <f>COUNTIF(Scores!O$6:O$911,$A8)</f>
        <v>0</v>
      </c>
      <c r="N8">
        <f>COUNTIF(Scores!P$6:P$911,$A8)</f>
        <v>0</v>
      </c>
      <c r="O8">
        <f>COUNTIF(Scores!Q$6:Q$911,$A8)</f>
        <v>0</v>
      </c>
      <c r="P8">
        <f>COUNTIF(Scores!R$6:R$911,$A8)</f>
        <v>0</v>
      </c>
      <c r="Q8">
        <f>COUNTIF(Scores!S$6:S$911,$A8)</f>
        <v>0</v>
      </c>
      <c r="R8">
        <f>COUNTIF(Scores!T$6:T$911,$A8)</f>
        <v>0</v>
      </c>
      <c r="S8">
        <f>COUNTIF(Scores!U$6:U$911,$A8)</f>
        <v>0</v>
      </c>
      <c r="T8">
        <f>COUNTIF(Scores!V$6:V$911,$A8)</f>
        <v>0</v>
      </c>
      <c r="U8">
        <f>COUNTIF(Scores!W$6:W$911,$A8)</f>
        <v>0</v>
      </c>
    </row>
    <row r="9" spans="1:25">
      <c r="A9">
        <v>8</v>
      </c>
      <c r="B9">
        <f>COUNTIF(Scores!$D$6:$D$911,$A9)</f>
        <v>0</v>
      </c>
      <c r="C9">
        <f>COUNTIF(Scores!$E$6:$E$911,$A9)</f>
        <v>0</v>
      </c>
      <c r="D9">
        <f>COUNTIF(Scores!$F$6:$F$911,$A9)</f>
        <v>0</v>
      </c>
      <c r="E9">
        <f>COUNTIF(Scores!$G$6:$G$911,$A9)</f>
        <v>0</v>
      </c>
      <c r="F9">
        <f>COUNTIF(Scores!H$6:H$911,$A9)</f>
        <v>0</v>
      </c>
      <c r="G9">
        <f>COUNTIF(Scores!I$6:I$911,$A9)</f>
        <v>0</v>
      </c>
      <c r="H9">
        <f>COUNTIF(Scores!J$6:J$911,$A9)</f>
        <v>0</v>
      </c>
      <c r="I9">
        <f>COUNTIF(Scores!K$6:K$911,$A9)</f>
        <v>0</v>
      </c>
      <c r="J9">
        <f>COUNTIF(Scores!L$6:L$911,$A9)</f>
        <v>0</v>
      </c>
      <c r="K9">
        <f>COUNTIF(Scores!M$6:M$911,$A9)</f>
        <v>0</v>
      </c>
      <c r="L9">
        <f>COUNTIF(Scores!N$6:N$911,$A9)</f>
        <v>0</v>
      </c>
      <c r="M9">
        <f>COUNTIF(Scores!O$6:O$911,$A9)</f>
        <v>0</v>
      </c>
      <c r="N9">
        <f>COUNTIF(Scores!P$6:P$911,$A9)</f>
        <v>0</v>
      </c>
      <c r="O9">
        <f>COUNTIF(Scores!Q$6:Q$911,$A9)</f>
        <v>0</v>
      </c>
      <c r="P9">
        <f>COUNTIF(Scores!R$6:R$911,$A9)</f>
        <v>0</v>
      </c>
      <c r="Q9">
        <f>COUNTIF(Scores!S$6:S$911,$A9)</f>
        <v>0</v>
      </c>
      <c r="R9">
        <f>COUNTIF(Scores!T$6:T$911,$A9)</f>
        <v>0</v>
      </c>
      <c r="S9">
        <f>COUNTIF(Scores!U$6:U$911,$A9)</f>
        <v>0</v>
      </c>
      <c r="T9">
        <f>COUNTIF(Scores!V$6:V$911,$A9)</f>
        <v>0</v>
      </c>
      <c r="U9">
        <f>COUNTIF(Scores!W$6:W$911,$A9)</f>
        <v>0</v>
      </c>
    </row>
    <row r="10" spans="1:25">
      <c r="A10">
        <v>9</v>
      </c>
      <c r="B10">
        <f>COUNTIF(Scores!$D$6:$D$911,$A10)</f>
        <v>0</v>
      </c>
      <c r="C10">
        <f>COUNTIF(Scores!$E$6:$E$911,$A10)</f>
        <v>0</v>
      </c>
      <c r="D10">
        <f>COUNTIF(Scores!$F$6:$F$911,$A10)</f>
        <v>0</v>
      </c>
      <c r="E10">
        <f>COUNTIF(Scores!$G$6:$G$911,$A10)</f>
        <v>0</v>
      </c>
      <c r="F10">
        <f>COUNTIF(Scores!H$6:H$911,$A10)</f>
        <v>0</v>
      </c>
      <c r="G10">
        <f>COUNTIF(Scores!I$6:I$911,$A10)</f>
        <v>0</v>
      </c>
      <c r="H10">
        <f>COUNTIF(Scores!J$6:J$911,$A10)</f>
        <v>0</v>
      </c>
      <c r="I10">
        <f>COUNTIF(Scores!K$6:K$911,$A10)</f>
        <v>0</v>
      </c>
      <c r="J10">
        <f>COUNTIF(Scores!L$6:L$911,$A10)</f>
        <v>0</v>
      </c>
      <c r="K10">
        <f>COUNTIF(Scores!M$6:M$911,$A10)</f>
        <v>0</v>
      </c>
      <c r="L10">
        <f>COUNTIF(Scores!N$6:N$911,$A10)</f>
        <v>0</v>
      </c>
      <c r="M10">
        <f>COUNTIF(Scores!O$6:O$911,$A10)</f>
        <v>0</v>
      </c>
      <c r="N10">
        <f>COUNTIF(Scores!P$6:P$911,$A10)</f>
        <v>0</v>
      </c>
      <c r="O10">
        <f>COUNTIF(Scores!Q$6:Q$911,$A10)</f>
        <v>0</v>
      </c>
      <c r="P10">
        <f>COUNTIF(Scores!R$6:R$911,$A10)</f>
        <v>0</v>
      </c>
      <c r="Q10">
        <f>COUNTIF(Scores!S$6:S$911,$A10)</f>
        <v>0</v>
      </c>
      <c r="R10">
        <f>COUNTIF(Scores!T$6:T$911,$A10)</f>
        <v>0</v>
      </c>
      <c r="S10">
        <f>COUNTIF(Scores!U$6:U$911,$A10)</f>
        <v>0</v>
      </c>
      <c r="T10">
        <f>COUNTIF(Scores!V$6:V$911,$A10)</f>
        <v>0</v>
      </c>
      <c r="U10">
        <f>COUNTIF(Scores!W$6:W$911,$A10)</f>
        <v>0</v>
      </c>
    </row>
    <row r="11" spans="1:25">
      <c r="A11">
        <v>10</v>
      </c>
      <c r="B11">
        <f>COUNTIF(Scores!$D$6:$D$911,$A11)</f>
        <v>0</v>
      </c>
      <c r="C11">
        <f>COUNTIF(Scores!$E$6:$E$911,$A11)</f>
        <v>0</v>
      </c>
      <c r="D11">
        <f>COUNTIF(Scores!$F$6:$F$911,$A11)</f>
        <v>0</v>
      </c>
      <c r="E11">
        <f>COUNTIF(Scores!$G$6:$G$911,$A11)</f>
        <v>0</v>
      </c>
      <c r="F11">
        <f>COUNTIF(Scores!H$6:H$911,$A11)</f>
        <v>0</v>
      </c>
      <c r="G11">
        <f>COUNTIF(Scores!I$6:I$911,$A11)</f>
        <v>0</v>
      </c>
      <c r="H11">
        <f>COUNTIF(Scores!J$6:J$911,$A11)</f>
        <v>0</v>
      </c>
      <c r="I11">
        <f>COUNTIF(Scores!K$6:K$911,$A11)</f>
        <v>0</v>
      </c>
      <c r="J11">
        <f>COUNTIF(Scores!L$6:L$911,$A11)</f>
        <v>0</v>
      </c>
      <c r="K11">
        <f>COUNTIF(Scores!M$6:M$911,$A11)</f>
        <v>0</v>
      </c>
      <c r="L11">
        <f>COUNTIF(Scores!N$6:N$911,$A11)</f>
        <v>0</v>
      </c>
      <c r="M11">
        <f>COUNTIF(Scores!O$6:O$911,$A11)</f>
        <v>0</v>
      </c>
      <c r="N11">
        <f>COUNTIF(Scores!P$6:P$911,$A11)</f>
        <v>0</v>
      </c>
      <c r="O11">
        <f>COUNTIF(Scores!Q$6:Q$911,$A11)</f>
        <v>0</v>
      </c>
      <c r="P11">
        <f>COUNTIF(Scores!R$6:R$911,$A11)</f>
        <v>0</v>
      </c>
      <c r="Q11">
        <f>COUNTIF(Scores!S$6:S$911,$A11)</f>
        <v>0</v>
      </c>
      <c r="R11">
        <f>COUNTIF(Scores!T$6:T$911,$A11)</f>
        <v>0</v>
      </c>
      <c r="S11">
        <f>COUNTIF(Scores!U$6:U$911,$A11)</f>
        <v>0</v>
      </c>
      <c r="T11">
        <f>COUNTIF(Scores!V$6:V$911,$A11)</f>
        <v>0</v>
      </c>
      <c r="U11">
        <f>COUNTIF(Scores!W$6:W$911,$A11)</f>
        <v>0</v>
      </c>
    </row>
    <row r="12" spans="1:25">
      <c r="A12">
        <v>11</v>
      </c>
      <c r="B12">
        <f>COUNTIF(Scores!$D$6:$D$911,$A12)</f>
        <v>0</v>
      </c>
      <c r="C12">
        <f>COUNTIF(Scores!$E$6:$E$911,$A12)</f>
        <v>0</v>
      </c>
      <c r="D12">
        <f>COUNTIF(Scores!$F$6:$F$911,$A12)</f>
        <v>0</v>
      </c>
      <c r="E12">
        <f>COUNTIF(Scores!$G$6:$G$911,$A12)</f>
        <v>0</v>
      </c>
      <c r="F12">
        <f>COUNTIF(Scores!H$6:H$911,$A12)</f>
        <v>0</v>
      </c>
      <c r="G12">
        <f>COUNTIF(Scores!I$6:I$911,$A12)</f>
        <v>0</v>
      </c>
      <c r="H12">
        <f>COUNTIF(Scores!J$6:J$911,$A12)</f>
        <v>0</v>
      </c>
      <c r="I12">
        <f>COUNTIF(Scores!K$6:K$911,$A12)</f>
        <v>0</v>
      </c>
      <c r="J12">
        <f>COUNTIF(Scores!L$6:L$911,$A12)</f>
        <v>0</v>
      </c>
      <c r="K12">
        <f>COUNTIF(Scores!M$6:M$911,$A12)</f>
        <v>0</v>
      </c>
      <c r="L12">
        <f>COUNTIF(Scores!N$6:N$911,$A12)</f>
        <v>0</v>
      </c>
      <c r="M12">
        <f>COUNTIF(Scores!O$6:O$911,$A12)</f>
        <v>0</v>
      </c>
      <c r="N12">
        <f>COUNTIF(Scores!P$6:P$911,$A12)</f>
        <v>0</v>
      </c>
      <c r="O12">
        <f>COUNTIF(Scores!Q$6:Q$911,$A12)</f>
        <v>0</v>
      </c>
      <c r="P12">
        <f>COUNTIF(Scores!R$6:R$911,$A12)</f>
        <v>0</v>
      </c>
      <c r="Q12">
        <f>COUNTIF(Scores!S$6:S$911,$A12)</f>
        <v>0</v>
      </c>
      <c r="R12">
        <f>COUNTIF(Scores!T$6:T$911,$A12)</f>
        <v>0</v>
      </c>
      <c r="S12">
        <f>COUNTIF(Scores!U$6:U$911,$A12)</f>
        <v>0</v>
      </c>
      <c r="T12">
        <f>COUNTIF(Scores!V$6:V$911,$A12)</f>
        <v>0</v>
      </c>
      <c r="U12">
        <f>COUNTIF(Scores!W$6:W$911,$A12)</f>
        <v>0</v>
      </c>
    </row>
    <row r="13" spans="1:25">
      <c r="A13">
        <v>12</v>
      </c>
      <c r="B13">
        <f>COUNTIF(Scores!$D$6:$D$911,$A13)</f>
        <v>0</v>
      </c>
      <c r="C13">
        <f>COUNTIF(Scores!$E$6:$E$911,$A13)</f>
        <v>0</v>
      </c>
      <c r="D13">
        <f>COUNTIF(Scores!$F$6:$F$911,$A13)</f>
        <v>0</v>
      </c>
      <c r="E13">
        <f>COUNTIF(Scores!$G$6:$G$911,$A13)</f>
        <v>0</v>
      </c>
      <c r="F13">
        <f>COUNTIF(Scores!H$6:H$911,$A13)</f>
        <v>0</v>
      </c>
      <c r="G13">
        <f>COUNTIF(Scores!I$6:I$911,$A13)</f>
        <v>0</v>
      </c>
      <c r="H13">
        <f>COUNTIF(Scores!J$6:J$911,$A13)</f>
        <v>0</v>
      </c>
      <c r="I13">
        <f>COUNTIF(Scores!K$6:K$911,$A13)</f>
        <v>0</v>
      </c>
      <c r="J13">
        <f>COUNTIF(Scores!L$6:L$911,$A13)</f>
        <v>0</v>
      </c>
      <c r="K13">
        <f>COUNTIF(Scores!M$6:M$911,$A13)</f>
        <v>0</v>
      </c>
      <c r="L13">
        <f>COUNTIF(Scores!N$6:N$911,$A13)</f>
        <v>0</v>
      </c>
      <c r="M13">
        <f>COUNTIF(Scores!O$6:O$911,$A13)</f>
        <v>0</v>
      </c>
      <c r="N13">
        <f>COUNTIF(Scores!P$6:P$911,$A13)</f>
        <v>0</v>
      </c>
      <c r="O13">
        <f>COUNTIF(Scores!Q$6:Q$911,$A13)</f>
        <v>0</v>
      </c>
      <c r="P13">
        <f>COUNTIF(Scores!R$6:R$911,$A13)</f>
        <v>0</v>
      </c>
      <c r="Q13">
        <f>COUNTIF(Scores!S$6:S$911,$A13)</f>
        <v>0</v>
      </c>
      <c r="R13">
        <f>COUNTIF(Scores!T$6:T$911,$A13)</f>
        <v>0</v>
      </c>
      <c r="S13">
        <f>COUNTIF(Scores!U$6:U$911,$A13)</f>
        <v>0</v>
      </c>
      <c r="T13">
        <f>COUNTIF(Scores!V$6:V$911,$A13)</f>
        <v>0</v>
      </c>
      <c r="U13">
        <f>COUNTIF(Scores!W$6:W$911,$A13)</f>
        <v>0</v>
      </c>
    </row>
    <row r="14" spans="1:25">
      <c r="A14">
        <v>13</v>
      </c>
      <c r="B14">
        <f>COUNTIF(Scores!$D$6:$D$911,$A14)</f>
        <v>1</v>
      </c>
      <c r="C14">
        <f>COUNTIF(Scores!$E$6:$E$911,$A14)</f>
        <v>0</v>
      </c>
      <c r="D14">
        <f>COUNTIF(Scores!$F$6:$F$911,$A14)</f>
        <v>0</v>
      </c>
      <c r="E14">
        <f>COUNTIF(Scores!$G$6:$G$911,$A14)</f>
        <v>0</v>
      </c>
      <c r="F14">
        <f>COUNTIF(Scores!H$6:H$911,$A14)</f>
        <v>0</v>
      </c>
      <c r="G14">
        <f>COUNTIF(Scores!I$6:I$911,$A14)</f>
        <v>1</v>
      </c>
      <c r="H14">
        <f>COUNTIF(Scores!J$6:J$911,$A14)</f>
        <v>0</v>
      </c>
      <c r="I14">
        <f>COUNTIF(Scores!K$6:K$911,$A14)</f>
        <v>0</v>
      </c>
      <c r="J14">
        <f>COUNTIF(Scores!L$6:L$911,$A14)</f>
        <v>0</v>
      </c>
      <c r="K14">
        <f>COUNTIF(Scores!M$6:M$911,$A14)</f>
        <v>0</v>
      </c>
      <c r="L14">
        <f>COUNTIF(Scores!N$6:N$911,$A14)</f>
        <v>0</v>
      </c>
      <c r="M14">
        <f>COUNTIF(Scores!O$6:O$911,$A14)</f>
        <v>0</v>
      </c>
      <c r="N14">
        <f>COUNTIF(Scores!P$6:P$911,$A14)</f>
        <v>0</v>
      </c>
      <c r="O14">
        <f>COUNTIF(Scores!Q$6:Q$911,$A14)</f>
        <v>0</v>
      </c>
      <c r="P14">
        <f>COUNTIF(Scores!R$6:R$911,$A14)</f>
        <v>0</v>
      </c>
      <c r="Q14">
        <f>COUNTIF(Scores!S$6:S$911,$A14)</f>
        <v>0</v>
      </c>
      <c r="R14">
        <f>COUNTIF(Scores!T$6:T$911,$A14)</f>
        <v>0</v>
      </c>
      <c r="S14">
        <f>COUNTIF(Scores!U$6:U$911,$A14)</f>
        <v>0</v>
      </c>
      <c r="T14">
        <f>COUNTIF(Scores!V$6:V$911,$A14)</f>
        <v>0</v>
      </c>
      <c r="U14">
        <f>COUNTIF(Scores!W$6:W$911,$A14)</f>
        <v>0</v>
      </c>
    </row>
    <row r="15" spans="1:25">
      <c r="A15">
        <v>14</v>
      </c>
      <c r="B15">
        <f>COUNTIF(Scores!$D$6:$D$911,$A15)</f>
        <v>0</v>
      </c>
      <c r="C15">
        <f>COUNTIF(Scores!$E$6:$E$911,$A15)</f>
        <v>0</v>
      </c>
      <c r="D15">
        <f>COUNTIF(Scores!$F$6:$F$911,$A15)</f>
        <v>0</v>
      </c>
      <c r="E15">
        <f>COUNTIF(Scores!$G$6:$G$911,$A15)</f>
        <v>0</v>
      </c>
      <c r="F15">
        <f>COUNTIF(Scores!H$6:H$911,$A15)</f>
        <v>0</v>
      </c>
      <c r="G15">
        <f>COUNTIF(Scores!I$6:I$911,$A15)</f>
        <v>0</v>
      </c>
      <c r="H15">
        <f>COUNTIF(Scores!J$6:J$911,$A15)</f>
        <v>0</v>
      </c>
      <c r="I15">
        <f>COUNTIF(Scores!K$6:K$911,$A15)</f>
        <v>0</v>
      </c>
      <c r="J15">
        <f>COUNTIF(Scores!L$6:L$911,$A15)</f>
        <v>0</v>
      </c>
      <c r="K15">
        <f>COUNTIF(Scores!M$6:M$911,$A15)</f>
        <v>0</v>
      </c>
      <c r="L15">
        <f>COUNTIF(Scores!N$6:N$911,$A15)</f>
        <v>0</v>
      </c>
      <c r="M15">
        <f>COUNTIF(Scores!O$6:O$911,$A15)</f>
        <v>0</v>
      </c>
      <c r="N15">
        <f>COUNTIF(Scores!P$6:P$911,$A15)</f>
        <v>0</v>
      </c>
      <c r="O15">
        <f>COUNTIF(Scores!Q$6:Q$911,$A15)</f>
        <v>0</v>
      </c>
      <c r="P15">
        <f>COUNTIF(Scores!R$6:R$911,$A15)</f>
        <v>0</v>
      </c>
      <c r="Q15">
        <f>COUNTIF(Scores!S$6:S$911,$A15)</f>
        <v>0</v>
      </c>
      <c r="R15">
        <f>COUNTIF(Scores!T$6:T$911,$A15)</f>
        <v>0</v>
      </c>
      <c r="S15">
        <f>COUNTIF(Scores!U$6:U$911,$A15)</f>
        <v>0</v>
      </c>
      <c r="T15">
        <f>COUNTIF(Scores!V$6:V$911,$A15)</f>
        <v>0</v>
      </c>
      <c r="U15">
        <f>COUNTIF(Scores!W$6:W$911,$A15)</f>
        <v>0</v>
      </c>
    </row>
    <row r="16" spans="1:25">
      <c r="A16">
        <v>15</v>
      </c>
      <c r="B16">
        <f>COUNTIF(Scores!$D$6:$D$911,$A16)</f>
        <v>0</v>
      </c>
      <c r="C16">
        <f>COUNTIF(Scores!$E$6:$E$911,$A16)</f>
        <v>1</v>
      </c>
      <c r="D16">
        <f>COUNTIF(Scores!$F$6:$F$911,$A16)</f>
        <v>0</v>
      </c>
      <c r="E16">
        <f>COUNTIF(Scores!$G$6:$G$911,$A16)</f>
        <v>0</v>
      </c>
      <c r="F16">
        <f>COUNTIF(Scores!H$6:H$911,$A16)</f>
        <v>0</v>
      </c>
      <c r="G16">
        <f>COUNTIF(Scores!I$6:I$911,$A16)</f>
        <v>0</v>
      </c>
      <c r="H16">
        <f>COUNTIF(Scores!J$6:J$911,$A16)</f>
        <v>0</v>
      </c>
      <c r="I16">
        <f>COUNTIF(Scores!K$6:K$911,$A16)</f>
        <v>0</v>
      </c>
      <c r="J16">
        <f>COUNTIF(Scores!L$6:L$911,$A16)</f>
        <v>0</v>
      </c>
      <c r="K16">
        <f>COUNTIF(Scores!M$6:M$911,$A16)</f>
        <v>0</v>
      </c>
      <c r="L16">
        <f>COUNTIF(Scores!N$6:N$911,$A16)</f>
        <v>0</v>
      </c>
      <c r="M16">
        <f>COUNTIF(Scores!O$6:O$911,$A16)</f>
        <v>0</v>
      </c>
      <c r="N16">
        <f>COUNTIF(Scores!P$6:P$911,$A16)</f>
        <v>0</v>
      </c>
      <c r="O16">
        <f>COUNTIF(Scores!Q$6:Q$911,$A16)</f>
        <v>0</v>
      </c>
      <c r="P16">
        <f>COUNTIF(Scores!R$6:R$911,$A16)</f>
        <v>0</v>
      </c>
      <c r="Q16">
        <f>COUNTIF(Scores!S$6:S$911,$A16)</f>
        <v>0</v>
      </c>
      <c r="R16">
        <f>COUNTIF(Scores!T$6:T$911,$A16)</f>
        <v>0</v>
      </c>
      <c r="S16">
        <f>COUNTIF(Scores!U$6:U$911,$A16)</f>
        <v>0</v>
      </c>
      <c r="T16">
        <f>COUNTIF(Scores!V$6:V$911,$A16)</f>
        <v>0</v>
      </c>
      <c r="U16">
        <f>COUNTIF(Scores!W$6:W$911,$A16)</f>
        <v>0</v>
      </c>
    </row>
    <row r="17" spans="1:21">
      <c r="A17">
        <v>16</v>
      </c>
      <c r="B17">
        <f>COUNTIF(Scores!$D$6:$D$911,$A17)</f>
        <v>0</v>
      </c>
      <c r="C17">
        <f>COUNTIF(Scores!$E$6:$E$911,$A17)</f>
        <v>1</v>
      </c>
      <c r="D17">
        <f>COUNTIF(Scores!$F$6:$F$911,$A17)</f>
        <v>0</v>
      </c>
      <c r="E17">
        <f>COUNTIF(Scores!$G$6:$G$911,$A17)</f>
        <v>1</v>
      </c>
      <c r="F17">
        <f>COUNTIF(Scores!H$6:H$911,$A17)</f>
        <v>0</v>
      </c>
      <c r="G17">
        <f>COUNTIF(Scores!I$6:I$911,$A17)</f>
        <v>0</v>
      </c>
      <c r="H17">
        <f>COUNTIF(Scores!J$6:J$911,$A17)</f>
        <v>0</v>
      </c>
      <c r="I17">
        <f>COUNTIF(Scores!K$6:K$911,$A17)</f>
        <v>0</v>
      </c>
      <c r="J17">
        <f>COUNTIF(Scores!L$6:L$911,$A17)</f>
        <v>0</v>
      </c>
      <c r="K17">
        <f>COUNTIF(Scores!M$6:M$911,$A17)</f>
        <v>0</v>
      </c>
      <c r="L17">
        <f>COUNTIF(Scores!N$6:N$911,$A17)</f>
        <v>0</v>
      </c>
      <c r="M17">
        <f>COUNTIF(Scores!O$6:O$911,$A17)</f>
        <v>0</v>
      </c>
      <c r="N17">
        <f>COUNTIF(Scores!P$6:P$911,$A17)</f>
        <v>0</v>
      </c>
      <c r="O17">
        <f>COUNTIF(Scores!Q$6:Q$911,$A17)</f>
        <v>0</v>
      </c>
      <c r="P17">
        <f>COUNTIF(Scores!R$6:R$911,$A17)</f>
        <v>0</v>
      </c>
      <c r="Q17">
        <f>COUNTIF(Scores!S$6:S$911,$A17)</f>
        <v>0</v>
      </c>
      <c r="R17">
        <f>COUNTIF(Scores!T$6:T$911,$A17)</f>
        <v>0</v>
      </c>
      <c r="S17">
        <f>COUNTIF(Scores!U$6:U$911,$A17)</f>
        <v>0</v>
      </c>
      <c r="T17">
        <f>COUNTIF(Scores!V$6:V$911,$A17)</f>
        <v>0</v>
      </c>
      <c r="U17">
        <f>COUNTIF(Scores!W$6:W$911,$A17)</f>
        <v>0</v>
      </c>
    </row>
    <row r="18" spans="1:21">
      <c r="A18">
        <v>17</v>
      </c>
      <c r="B18">
        <f>COUNTIF(Scores!$D$6:$D$911,$A18)</f>
        <v>1</v>
      </c>
      <c r="C18">
        <f>COUNTIF(Scores!$E$6:$E$911,$A18)</f>
        <v>0</v>
      </c>
      <c r="D18">
        <f>COUNTIF(Scores!$F$6:$F$911,$A18)</f>
        <v>0</v>
      </c>
      <c r="E18">
        <f>COUNTIF(Scores!$G$6:$G$911,$A18)</f>
        <v>0</v>
      </c>
      <c r="F18">
        <f>COUNTIF(Scores!H$6:H$911,$A18)</f>
        <v>0</v>
      </c>
      <c r="G18">
        <f>COUNTIF(Scores!I$6:I$911,$A18)</f>
        <v>1</v>
      </c>
      <c r="H18">
        <f>COUNTIF(Scores!J$6:J$911,$A18)</f>
        <v>0</v>
      </c>
      <c r="I18">
        <f>COUNTIF(Scores!K$6:K$911,$A18)</f>
        <v>0</v>
      </c>
      <c r="J18">
        <f>COUNTIF(Scores!L$6:L$911,$A18)</f>
        <v>0</v>
      </c>
      <c r="K18">
        <f>COUNTIF(Scores!M$6:M$911,$A18)</f>
        <v>0</v>
      </c>
      <c r="L18">
        <f>COUNTIF(Scores!N$6:N$911,$A18)</f>
        <v>0</v>
      </c>
      <c r="M18">
        <f>COUNTIF(Scores!O$6:O$911,$A18)</f>
        <v>0</v>
      </c>
      <c r="N18">
        <f>COUNTIF(Scores!P$6:P$911,$A18)</f>
        <v>0</v>
      </c>
      <c r="O18">
        <f>COUNTIF(Scores!Q$6:Q$911,$A18)</f>
        <v>0</v>
      </c>
      <c r="P18">
        <f>COUNTIF(Scores!R$6:R$911,$A18)</f>
        <v>0</v>
      </c>
      <c r="Q18">
        <f>COUNTIF(Scores!S$6:S$911,$A18)</f>
        <v>0</v>
      </c>
      <c r="R18">
        <f>COUNTIF(Scores!T$6:T$911,$A18)</f>
        <v>0</v>
      </c>
      <c r="S18">
        <f>COUNTIF(Scores!U$6:U$911,$A18)</f>
        <v>0</v>
      </c>
      <c r="T18">
        <f>COUNTIF(Scores!V$6:V$911,$A18)</f>
        <v>0</v>
      </c>
      <c r="U18">
        <f>COUNTIF(Scores!W$6:W$911,$A18)</f>
        <v>0</v>
      </c>
    </row>
    <row r="19" spans="1:21">
      <c r="A19">
        <v>18</v>
      </c>
      <c r="B19">
        <f>COUNTIF(Scores!$D$6:$D$911,$A19)</f>
        <v>0</v>
      </c>
      <c r="C19">
        <f>COUNTIF(Scores!$E$6:$E$911,$A19)</f>
        <v>1</v>
      </c>
      <c r="D19">
        <f>COUNTIF(Scores!$F$6:$F$911,$A19)</f>
        <v>2</v>
      </c>
      <c r="E19">
        <f>COUNTIF(Scores!$G$6:$G$911,$A19)</f>
        <v>0</v>
      </c>
      <c r="F19">
        <f>COUNTIF(Scores!H$6:H$911,$A19)</f>
        <v>0</v>
      </c>
      <c r="G19">
        <f>COUNTIF(Scores!I$6:I$911,$A19)</f>
        <v>0</v>
      </c>
      <c r="H19">
        <f>COUNTIF(Scores!J$6:J$911,$A19)</f>
        <v>0</v>
      </c>
      <c r="I19">
        <f>COUNTIF(Scores!K$6:K$911,$A19)</f>
        <v>0</v>
      </c>
      <c r="J19">
        <f>COUNTIF(Scores!L$6:L$911,$A19)</f>
        <v>0</v>
      </c>
      <c r="K19">
        <f>COUNTIF(Scores!M$6:M$911,$A19)</f>
        <v>0</v>
      </c>
      <c r="L19">
        <f>COUNTIF(Scores!N$6:N$911,$A19)</f>
        <v>0</v>
      </c>
      <c r="M19">
        <f>COUNTIF(Scores!O$6:O$911,$A19)</f>
        <v>0</v>
      </c>
      <c r="N19">
        <f>COUNTIF(Scores!P$6:P$911,$A19)</f>
        <v>0</v>
      </c>
      <c r="O19">
        <f>COUNTIF(Scores!Q$6:Q$911,$A19)</f>
        <v>0</v>
      </c>
      <c r="P19">
        <f>COUNTIF(Scores!R$6:R$911,$A19)</f>
        <v>0</v>
      </c>
      <c r="Q19">
        <f>COUNTIF(Scores!S$6:S$911,$A19)</f>
        <v>0</v>
      </c>
      <c r="R19">
        <f>COUNTIF(Scores!T$6:T$911,$A19)</f>
        <v>0</v>
      </c>
      <c r="S19">
        <f>COUNTIF(Scores!U$6:U$911,$A19)</f>
        <v>0</v>
      </c>
      <c r="T19">
        <f>COUNTIF(Scores!V$6:V$911,$A19)</f>
        <v>0</v>
      </c>
      <c r="U19">
        <f>COUNTIF(Scores!W$6:W$911,$A19)</f>
        <v>0</v>
      </c>
    </row>
    <row r="20" spans="1:21">
      <c r="A20">
        <v>19</v>
      </c>
      <c r="B20">
        <f>COUNTIF(Scores!$D$6:$D$911,$A20)</f>
        <v>0</v>
      </c>
      <c r="C20">
        <f>COUNTIF(Scores!$E$6:$E$911,$A20)</f>
        <v>1</v>
      </c>
      <c r="D20">
        <f>COUNTIF(Scores!$F$6:$F$911,$A20)</f>
        <v>1</v>
      </c>
      <c r="E20">
        <f>COUNTIF(Scores!$G$6:$G$911,$A20)</f>
        <v>1</v>
      </c>
      <c r="F20">
        <f>COUNTIF(Scores!H$6:H$911,$A20)</f>
        <v>0</v>
      </c>
      <c r="G20">
        <f>COUNTIF(Scores!I$6:I$911,$A20)</f>
        <v>0</v>
      </c>
      <c r="H20">
        <f>COUNTIF(Scores!J$6:J$911,$A20)</f>
        <v>0</v>
      </c>
      <c r="I20">
        <f>COUNTIF(Scores!K$6:K$911,$A20)</f>
        <v>0</v>
      </c>
      <c r="J20">
        <f>COUNTIF(Scores!L$6:L$911,$A20)</f>
        <v>0</v>
      </c>
      <c r="K20">
        <f>COUNTIF(Scores!M$6:M$911,$A20)</f>
        <v>0</v>
      </c>
      <c r="L20">
        <f>COUNTIF(Scores!N$6:N$911,$A20)</f>
        <v>0</v>
      </c>
      <c r="M20">
        <f>COUNTIF(Scores!O$6:O$911,$A20)</f>
        <v>0</v>
      </c>
      <c r="N20">
        <f>COUNTIF(Scores!P$6:P$911,$A20)</f>
        <v>0</v>
      </c>
      <c r="O20">
        <f>COUNTIF(Scores!Q$6:Q$911,$A20)</f>
        <v>0</v>
      </c>
      <c r="P20">
        <f>COUNTIF(Scores!R$6:R$911,$A20)</f>
        <v>0</v>
      </c>
      <c r="Q20">
        <f>COUNTIF(Scores!S$6:S$911,$A20)</f>
        <v>0</v>
      </c>
      <c r="R20">
        <f>COUNTIF(Scores!T$6:T$911,$A20)</f>
        <v>0</v>
      </c>
      <c r="S20">
        <f>COUNTIF(Scores!U$6:U$911,$A20)</f>
        <v>0</v>
      </c>
      <c r="T20">
        <f>COUNTIF(Scores!V$6:V$911,$A20)</f>
        <v>0</v>
      </c>
      <c r="U20">
        <f>COUNTIF(Scores!W$6:W$911,$A20)</f>
        <v>0</v>
      </c>
    </row>
    <row r="21" spans="1:21">
      <c r="A21">
        <v>20</v>
      </c>
      <c r="B21">
        <f>COUNTIF(Scores!$D$6:$D$911,$A21)</f>
        <v>0</v>
      </c>
      <c r="C21">
        <f>COUNTIF(Scores!$E$6:$E$911,$A21)</f>
        <v>2</v>
      </c>
      <c r="D21">
        <f>COUNTIF(Scores!$F$6:$F$911,$A21)</f>
        <v>1</v>
      </c>
      <c r="E21">
        <f>COUNTIF(Scores!$G$6:$G$911,$A21)</f>
        <v>3</v>
      </c>
      <c r="F21">
        <f>COUNTIF(Scores!H$6:H$911,$A21)</f>
        <v>0</v>
      </c>
      <c r="G21">
        <f>COUNTIF(Scores!I$6:I$911,$A21)</f>
        <v>0</v>
      </c>
      <c r="H21">
        <f>COUNTIF(Scores!J$6:J$911,$A21)</f>
        <v>0</v>
      </c>
      <c r="I21">
        <f>COUNTIF(Scores!K$6:K$911,$A21)</f>
        <v>0</v>
      </c>
      <c r="J21">
        <f>COUNTIF(Scores!L$6:L$911,$A21)</f>
        <v>0</v>
      </c>
      <c r="K21">
        <f>COUNTIF(Scores!M$6:M$911,$A21)</f>
        <v>0</v>
      </c>
      <c r="L21">
        <f>COUNTIF(Scores!N$6:N$911,$A21)</f>
        <v>0</v>
      </c>
      <c r="M21">
        <f>COUNTIF(Scores!O$6:O$911,$A21)</f>
        <v>0</v>
      </c>
      <c r="N21">
        <f>COUNTIF(Scores!P$6:P$911,$A21)</f>
        <v>0</v>
      </c>
      <c r="O21">
        <f>COUNTIF(Scores!Q$6:Q$911,$A21)</f>
        <v>0</v>
      </c>
      <c r="P21">
        <f>COUNTIF(Scores!R$6:R$911,$A21)</f>
        <v>0</v>
      </c>
      <c r="Q21">
        <f>COUNTIF(Scores!S$6:S$911,$A21)</f>
        <v>0</v>
      </c>
      <c r="R21">
        <f>COUNTIF(Scores!T$6:T$911,$A21)</f>
        <v>0</v>
      </c>
      <c r="S21">
        <f>COUNTIF(Scores!U$6:U$911,$A21)</f>
        <v>0</v>
      </c>
      <c r="T21">
        <f>COUNTIF(Scores!V$6:V$911,$A21)</f>
        <v>0</v>
      </c>
      <c r="U21">
        <f>COUNTIF(Scores!W$6:W$911,$A21)</f>
        <v>0</v>
      </c>
    </row>
    <row r="22" spans="1:21">
      <c r="A22">
        <v>21</v>
      </c>
      <c r="B22">
        <f>COUNTIF(Scores!$D$6:$D$911,$A22)</f>
        <v>1</v>
      </c>
      <c r="C22">
        <f>COUNTIF(Scores!$E$6:$E$911,$A22)</f>
        <v>0</v>
      </c>
      <c r="D22">
        <f>COUNTIF(Scores!$F$6:$F$911,$A22)</f>
        <v>2</v>
      </c>
      <c r="E22">
        <f>COUNTIF(Scores!$G$6:$G$911,$A22)</f>
        <v>0</v>
      </c>
      <c r="F22">
        <f>COUNTIF(Scores!H$6:H$911,$A22)</f>
        <v>0</v>
      </c>
      <c r="G22">
        <f>COUNTIF(Scores!I$6:I$911,$A22)</f>
        <v>0</v>
      </c>
      <c r="H22">
        <f>COUNTIF(Scores!J$6:J$911,$A22)</f>
        <v>0</v>
      </c>
      <c r="I22">
        <f>COUNTIF(Scores!K$6:K$911,$A22)</f>
        <v>0</v>
      </c>
      <c r="J22">
        <f>COUNTIF(Scores!L$6:L$911,$A22)</f>
        <v>0</v>
      </c>
      <c r="K22">
        <f>COUNTIF(Scores!M$6:M$911,$A22)</f>
        <v>0</v>
      </c>
      <c r="L22">
        <f>COUNTIF(Scores!N$6:N$911,$A22)</f>
        <v>0</v>
      </c>
      <c r="M22">
        <f>COUNTIF(Scores!O$6:O$911,$A22)</f>
        <v>0</v>
      </c>
      <c r="N22">
        <f>COUNTIF(Scores!P$6:P$911,$A22)</f>
        <v>0</v>
      </c>
      <c r="O22">
        <f>COUNTIF(Scores!Q$6:Q$911,$A22)</f>
        <v>0</v>
      </c>
      <c r="P22">
        <f>COUNTIF(Scores!R$6:R$911,$A22)</f>
        <v>0</v>
      </c>
      <c r="Q22">
        <f>COUNTIF(Scores!S$6:S$911,$A22)</f>
        <v>0</v>
      </c>
      <c r="R22">
        <f>COUNTIF(Scores!T$6:T$911,$A22)</f>
        <v>0</v>
      </c>
      <c r="S22">
        <f>COUNTIF(Scores!U$6:U$911,$A22)</f>
        <v>0</v>
      </c>
      <c r="T22">
        <f>COUNTIF(Scores!V$6:V$911,$A22)</f>
        <v>1</v>
      </c>
      <c r="U22">
        <f>COUNTIF(Scores!W$6:W$911,$A22)</f>
        <v>0</v>
      </c>
    </row>
    <row r="23" spans="1:21">
      <c r="A23">
        <v>22</v>
      </c>
      <c r="B23">
        <f>COUNTIF(Scores!$D$6:$D$911,$A23)</f>
        <v>1</v>
      </c>
      <c r="C23">
        <f>COUNTIF(Scores!$E$6:$E$911,$A23)</f>
        <v>1</v>
      </c>
      <c r="D23">
        <f>COUNTIF(Scores!$F$6:$F$911,$A23)</f>
        <v>0</v>
      </c>
      <c r="E23">
        <f>COUNTIF(Scores!$G$6:$G$911,$A23)</f>
        <v>0</v>
      </c>
      <c r="F23">
        <f>COUNTIF(Scores!H$6:H$911,$A23)</f>
        <v>1</v>
      </c>
      <c r="G23">
        <f>COUNTIF(Scores!I$6:I$911,$A23)</f>
        <v>1</v>
      </c>
      <c r="H23">
        <f>COUNTIF(Scores!J$6:J$911,$A23)</f>
        <v>0</v>
      </c>
      <c r="I23">
        <f>COUNTIF(Scores!K$6:K$911,$A23)</f>
        <v>0</v>
      </c>
      <c r="J23">
        <f>COUNTIF(Scores!L$6:L$911,$A23)</f>
        <v>0</v>
      </c>
      <c r="K23">
        <f>COUNTIF(Scores!M$6:M$911,$A23)</f>
        <v>0</v>
      </c>
      <c r="L23">
        <f>COUNTIF(Scores!N$6:N$911,$A23)</f>
        <v>0</v>
      </c>
      <c r="M23">
        <f>COUNTIF(Scores!O$6:O$911,$A23)</f>
        <v>0</v>
      </c>
      <c r="N23">
        <f>COUNTIF(Scores!P$6:P$911,$A23)</f>
        <v>0</v>
      </c>
      <c r="O23">
        <f>COUNTIF(Scores!Q$6:Q$911,$A23)</f>
        <v>0</v>
      </c>
      <c r="P23">
        <f>COUNTIF(Scores!R$6:R$911,$A23)</f>
        <v>0</v>
      </c>
      <c r="Q23">
        <f>COUNTIF(Scores!S$6:S$911,$A23)</f>
        <v>0</v>
      </c>
      <c r="R23">
        <f>COUNTIF(Scores!T$6:T$911,$A23)</f>
        <v>0</v>
      </c>
      <c r="S23">
        <f>COUNTIF(Scores!U$6:U$911,$A23)</f>
        <v>0</v>
      </c>
      <c r="T23">
        <f>COUNTIF(Scores!V$6:V$911,$A23)</f>
        <v>0</v>
      </c>
      <c r="U23">
        <f>COUNTIF(Scores!W$6:W$911,$A23)</f>
        <v>0</v>
      </c>
    </row>
    <row r="24" spans="1:21">
      <c r="A24">
        <v>23</v>
      </c>
      <c r="B24">
        <f>COUNTIF(Scores!$D$6:$D$911,$A24)</f>
        <v>1</v>
      </c>
      <c r="C24">
        <f>COUNTIF(Scores!$E$6:$E$911,$A24)</f>
        <v>4</v>
      </c>
      <c r="D24">
        <f>COUNTIF(Scores!$F$6:$F$911,$A24)</f>
        <v>0</v>
      </c>
      <c r="E24">
        <f>COUNTIF(Scores!$G$6:$G$911,$A24)</f>
        <v>0</v>
      </c>
      <c r="F24">
        <f>COUNTIF(Scores!H$6:H$911,$A24)</f>
        <v>1</v>
      </c>
      <c r="G24">
        <f>COUNTIF(Scores!I$6:I$911,$A24)</f>
        <v>2</v>
      </c>
      <c r="H24">
        <f>COUNTIF(Scores!J$6:J$911,$A24)</f>
        <v>0</v>
      </c>
      <c r="I24">
        <f>COUNTIF(Scores!K$6:K$911,$A24)</f>
        <v>0</v>
      </c>
      <c r="J24">
        <f>COUNTIF(Scores!L$6:L$911,$A24)</f>
        <v>0</v>
      </c>
      <c r="K24">
        <f>COUNTIF(Scores!M$6:M$911,$A24)</f>
        <v>0</v>
      </c>
      <c r="L24">
        <f>COUNTIF(Scores!N$6:N$911,$A24)</f>
        <v>0</v>
      </c>
      <c r="M24">
        <f>COUNTIF(Scores!O$6:O$911,$A24)</f>
        <v>0</v>
      </c>
      <c r="N24">
        <f>COUNTIF(Scores!P$6:P$911,$A24)</f>
        <v>0</v>
      </c>
      <c r="O24">
        <f>COUNTIF(Scores!Q$6:Q$911,$A24)</f>
        <v>0</v>
      </c>
      <c r="P24">
        <f>COUNTIF(Scores!R$6:R$911,$A24)</f>
        <v>0</v>
      </c>
      <c r="Q24">
        <f>COUNTIF(Scores!S$6:S$911,$A24)</f>
        <v>0</v>
      </c>
      <c r="R24">
        <f>COUNTIF(Scores!T$6:T$911,$A24)</f>
        <v>0</v>
      </c>
      <c r="S24">
        <f>COUNTIF(Scores!U$6:U$911,$A24)</f>
        <v>0</v>
      </c>
      <c r="T24">
        <f>COUNTIF(Scores!V$6:V$911,$A24)</f>
        <v>1</v>
      </c>
      <c r="U24">
        <f>COUNTIF(Scores!W$6:W$911,$A24)</f>
        <v>0</v>
      </c>
    </row>
    <row r="25" spans="1:21">
      <c r="A25">
        <v>24</v>
      </c>
      <c r="B25">
        <f>COUNTIF(Scores!$D$6:$D$911,$A25)</f>
        <v>0</v>
      </c>
      <c r="C25">
        <f>COUNTIF(Scores!$E$6:$E$911,$A25)</f>
        <v>2</v>
      </c>
      <c r="D25">
        <f>COUNTIF(Scores!$F$6:$F$911,$A25)</f>
        <v>2</v>
      </c>
      <c r="E25">
        <f>COUNTIF(Scores!$G$6:$G$911,$A25)</f>
        <v>5</v>
      </c>
      <c r="F25">
        <f>COUNTIF(Scores!H$6:H$911,$A25)</f>
        <v>2</v>
      </c>
      <c r="G25">
        <f>COUNTIF(Scores!I$6:I$911,$A25)</f>
        <v>0</v>
      </c>
      <c r="H25">
        <f>COUNTIF(Scores!J$6:J$911,$A25)</f>
        <v>0</v>
      </c>
      <c r="I25">
        <f>COUNTIF(Scores!K$6:K$911,$A25)</f>
        <v>0</v>
      </c>
      <c r="J25">
        <f>COUNTIF(Scores!L$6:L$911,$A25)</f>
        <v>0</v>
      </c>
      <c r="K25">
        <f>COUNTIF(Scores!M$6:M$911,$A25)</f>
        <v>0</v>
      </c>
      <c r="L25">
        <f>COUNTIF(Scores!N$6:N$911,$A25)</f>
        <v>0</v>
      </c>
      <c r="M25">
        <f>COUNTIF(Scores!O$6:O$911,$A25)</f>
        <v>0</v>
      </c>
      <c r="N25">
        <f>COUNTIF(Scores!P$6:P$911,$A25)</f>
        <v>0</v>
      </c>
      <c r="O25">
        <f>COUNTIF(Scores!Q$6:Q$911,$A25)</f>
        <v>0</v>
      </c>
      <c r="P25">
        <f>COUNTIF(Scores!R$6:R$911,$A25)</f>
        <v>0</v>
      </c>
      <c r="Q25">
        <f>COUNTIF(Scores!S$6:S$911,$A25)</f>
        <v>0</v>
      </c>
      <c r="R25">
        <f>COUNTIF(Scores!T$6:T$911,$A25)</f>
        <v>0</v>
      </c>
      <c r="S25">
        <f>COUNTIF(Scores!U$6:U$911,$A25)</f>
        <v>0</v>
      </c>
      <c r="T25">
        <f>COUNTIF(Scores!V$6:V$911,$A25)</f>
        <v>2</v>
      </c>
      <c r="U25">
        <f>COUNTIF(Scores!W$6:W$911,$A25)</f>
        <v>0</v>
      </c>
    </row>
    <row r="26" spans="1:21">
      <c r="A26">
        <v>25</v>
      </c>
      <c r="B26">
        <f>COUNTIF(Scores!$D$6:$D$911,$A26)</f>
        <v>5</v>
      </c>
      <c r="C26">
        <f>COUNTIF(Scores!$E$6:$E$911,$A26)</f>
        <v>6</v>
      </c>
      <c r="D26">
        <f>COUNTIF(Scores!$F$6:$F$911,$A26)</f>
        <v>4</v>
      </c>
      <c r="E26">
        <f>COUNTIF(Scores!$G$6:$G$911,$A26)</f>
        <v>3</v>
      </c>
      <c r="F26">
        <f>COUNTIF(Scores!H$6:H$911,$A26)</f>
        <v>4</v>
      </c>
      <c r="G26">
        <f>COUNTIF(Scores!I$6:I$911,$A26)</f>
        <v>0</v>
      </c>
      <c r="H26">
        <f>COUNTIF(Scores!J$6:J$911,$A26)</f>
        <v>0</v>
      </c>
      <c r="I26">
        <f>COUNTIF(Scores!K$6:K$911,$A26)</f>
        <v>0</v>
      </c>
      <c r="J26">
        <f>COUNTIF(Scores!L$6:L$911,$A26)</f>
        <v>0</v>
      </c>
      <c r="K26">
        <f>COUNTIF(Scores!M$6:M$911,$A26)</f>
        <v>0</v>
      </c>
      <c r="L26">
        <f>COUNTIF(Scores!N$6:N$911,$A26)</f>
        <v>0</v>
      </c>
      <c r="M26">
        <f>COUNTIF(Scores!O$6:O$911,$A26)</f>
        <v>0</v>
      </c>
      <c r="N26">
        <f>COUNTIF(Scores!P$6:P$911,$A26)</f>
        <v>0</v>
      </c>
      <c r="O26">
        <f>COUNTIF(Scores!Q$6:Q$911,$A26)</f>
        <v>0</v>
      </c>
      <c r="P26">
        <f>COUNTIF(Scores!R$6:R$911,$A26)</f>
        <v>0</v>
      </c>
      <c r="Q26">
        <f>COUNTIF(Scores!S$6:S$911,$A26)</f>
        <v>0</v>
      </c>
      <c r="R26">
        <f>COUNTIF(Scores!T$6:T$911,$A26)</f>
        <v>0</v>
      </c>
      <c r="S26">
        <f>COUNTIF(Scores!U$6:U$911,$A26)</f>
        <v>0</v>
      </c>
      <c r="T26">
        <f>COUNTIF(Scores!V$6:V$911,$A26)</f>
        <v>2</v>
      </c>
      <c r="U26">
        <f>COUNTIF(Scores!W$6:W$911,$A26)</f>
        <v>1</v>
      </c>
    </row>
    <row r="27" spans="1:21">
      <c r="A27">
        <v>26</v>
      </c>
      <c r="B27">
        <f>COUNTIF(Scores!$D$6:$D$911,$A27)</f>
        <v>1</v>
      </c>
      <c r="C27">
        <f>COUNTIF(Scores!$E$6:$E$911,$A27)</f>
        <v>3</v>
      </c>
      <c r="D27">
        <f>COUNTIF(Scores!$F$6:$F$911,$A27)</f>
        <v>3</v>
      </c>
      <c r="E27">
        <f>COUNTIF(Scores!$G$6:$G$911,$A27)</f>
        <v>3</v>
      </c>
      <c r="F27">
        <f>COUNTIF(Scores!H$6:H$911,$A27)</f>
        <v>3</v>
      </c>
      <c r="G27">
        <f>COUNTIF(Scores!I$6:I$911,$A27)</f>
        <v>0</v>
      </c>
      <c r="H27">
        <f>COUNTIF(Scores!J$6:J$911,$A27)</f>
        <v>0</v>
      </c>
      <c r="I27">
        <f>COUNTIF(Scores!K$6:K$911,$A27)</f>
        <v>0</v>
      </c>
      <c r="J27">
        <f>COUNTIF(Scores!L$6:L$911,$A27)</f>
        <v>0</v>
      </c>
      <c r="K27">
        <f>COUNTIF(Scores!M$6:M$911,$A27)</f>
        <v>0</v>
      </c>
      <c r="L27">
        <f>COUNTIF(Scores!N$6:N$911,$A27)</f>
        <v>0</v>
      </c>
      <c r="M27">
        <f>COUNTIF(Scores!O$6:O$911,$A27)</f>
        <v>0</v>
      </c>
      <c r="N27">
        <f>COUNTIF(Scores!P$6:P$911,$A27)</f>
        <v>0</v>
      </c>
      <c r="O27">
        <f>COUNTIF(Scores!Q$6:Q$911,$A27)</f>
        <v>0</v>
      </c>
      <c r="P27">
        <f>COUNTIF(Scores!R$6:R$911,$A27)</f>
        <v>0</v>
      </c>
      <c r="Q27">
        <f>COUNTIF(Scores!S$6:S$911,$A27)</f>
        <v>0</v>
      </c>
      <c r="R27">
        <f>COUNTIF(Scores!T$6:T$911,$A27)</f>
        <v>0</v>
      </c>
      <c r="S27">
        <f>COUNTIF(Scores!U$6:U$911,$A27)</f>
        <v>0</v>
      </c>
      <c r="T27">
        <f>COUNTIF(Scores!V$6:V$911,$A27)</f>
        <v>0</v>
      </c>
      <c r="U27">
        <f>COUNTIF(Scores!W$6:W$911,$A27)</f>
        <v>0</v>
      </c>
    </row>
    <row r="28" spans="1:21">
      <c r="A28">
        <v>27</v>
      </c>
      <c r="B28">
        <f>COUNTIF(Scores!$D$6:$D$911,$A28)</f>
        <v>4</v>
      </c>
      <c r="C28">
        <f>COUNTIF(Scores!$E$6:$E$911,$A28)</f>
        <v>7</v>
      </c>
      <c r="D28">
        <f>COUNTIF(Scores!$F$6:$F$911,$A28)</f>
        <v>2</v>
      </c>
      <c r="E28">
        <f>COUNTIF(Scores!$G$6:$G$911,$A28)</f>
        <v>5</v>
      </c>
      <c r="F28">
        <f>COUNTIF(Scores!H$6:H$911,$A28)</f>
        <v>1</v>
      </c>
      <c r="G28">
        <f>COUNTIF(Scores!I$6:I$911,$A28)</f>
        <v>0</v>
      </c>
      <c r="H28">
        <f>COUNTIF(Scores!J$6:J$911,$A28)</f>
        <v>0</v>
      </c>
      <c r="I28">
        <f>COUNTIF(Scores!K$6:K$911,$A28)</f>
        <v>0</v>
      </c>
      <c r="J28">
        <f>COUNTIF(Scores!L$6:L$911,$A28)</f>
        <v>0</v>
      </c>
      <c r="K28">
        <f>COUNTIF(Scores!M$6:M$911,$A28)</f>
        <v>0</v>
      </c>
      <c r="L28">
        <f>COUNTIF(Scores!N$6:N$911,$A28)</f>
        <v>0</v>
      </c>
      <c r="M28">
        <f>COUNTIF(Scores!O$6:O$911,$A28)</f>
        <v>0</v>
      </c>
      <c r="N28">
        <f>COUNTIF(Scores!P$6:P$911,$A28)</f>
        <v>0</v>
      </c>
      <c r="O28">
        <f>COUNTIF(Scores!Q$6:Q$911,$A28)</f>
        <v>0</v>
      </c>
      <c r="P28">
        <f>COUNTIF(Scores!R$6:R$911,$A28)</f>
        <v>0</v>
      </c>
      <c r="Q28">
        <f>COUNTIF(Scores!S$6:S$911,$A28)</f>
        <v>0</v>
      </c>
      <c r="R28">
        <f>COUNTIF(Scores!T$6:T$911,$A28)</f>
        <v>0</v>
      </c>
      <c r="S28">
        <f>COUNTIF(Scores!U$6:U$911,$A28)</f>
        <v>0</v>
      </c>
      <c r="T28">
        <f>COUNTIF(Scores!V$6:V$911,$A28)</f>
        <v>2</v>
      </c>
      <c r="U28">
        <f>COUNTIF(Scores!W$6:W$911,$A28)</f>
        <v>0</v>
      </c>
    </row>
    <row r="29" spans="1:21">
      <c r="A29">
        <v>28</v>
      </c>
      <c r="B29">
        <f>COUNTIF(Scores!$D$6:$D$911,$A29)</f>
        <v>3</v>
      </c>
      <c r="C29">
        <f>COUNTIF(Scores!$E$6:$E$911,$A29)</f>
        <v>2</v>
      </c>
      <c r="D29">
        <f>COUNTIF(Scores!$F$6:$F$911,$A29)</f>
        <v>6</v>
      </c>
      <c r="E29">
        <f>COUNTIF(Scores!$G$6:$G$911,$A29)</f>
        <v>4</v>
      </c>
      <c r="F29">
        <f>COUNTIF(Scores!H$6:H$911,$A29)</f>
        <v>0</v>
      </c>
      <c r="G29">
        <f>COUNTIF(Scores!I$6:I$911,$A29)</f>
        <v>0</v>
      </c>
      <c r="H29">
        <f>COUNTIF(Scores!J$6:J$911,$A29)</f>
        <v>0</v>
      </c>
      <c r="I29">
        <f>COUNTIF(Scores!K$6:K$911,$A29)</f>
        <v>0</v>
      </c>
      <c r="J29">
        <f>COUNTIF(Scores!L$6:L$911,$A29)</f>
        <v>0</v>
      </c>
      <c r="K29">
        <f>COUNTIF(Scores!M$6:M$911,$A29)</f>
        <v>0</v>
      </c>
      <c r="L29">
        <f>COUNTIF(Scores!N$6:N$911,$A29)</f>
        <v>0</v>
      </c>
      <c r="M29">
        <f>COUNTIF(Scores!O$6:O$911,$A29)</f>
        <v>0</v>
      </c>
      <c r="N29">
        <f>COUNTIF(Scores!P$6:P$911,$A29)</f>
        <v>0</v>
      </c>
      <c r="O29">
        <f>COUNTIF(Scores!Q$6:Q$911,$A29)</f>
        <v>0</v>
      </c>
      <c r="P29">
        <f>COUNTIF(Scores!R$6:R$911,$A29)</f>
        <v>0</v>
      </c>
      <c r="Q29">
        <f>COUNTIF(Scores!S$6:S$911,$A29)</f>
        <v>0</v>
      </c>
      <c r="R29">
        <f>COUNTIF(Scores!T$6:T$911,$A29)</f>
        <v>0</v>
      </c>
      <c r="S29">
        <f>COUNTIF(Scores!U$6:U$911,$A29)</f>
        <v>0</v>
      </c>
      <c r="T29">
        <f>COUNTIF(Scores!V$6:V$911,$A29)</f>
        <v>0</v>
      </c>
      <c r="U29">
        <f>COUNTIF(Scores!W$6:W$911,$A29)</f>
        <v>1</v>
      </c>
    </row>
    <row r="30" spans="1:21">
      <c r="A30">
        <v>29</v>
      </c>
      <c r="B30">
        <f>COUNTIF(Scores!$D$6:$D$911,$A30)</f>
        <v>1</v>
      </c>
      <c r="C30">
        <f>COUNTIF(Scores!$E$6:$E$911,$A30)</f>
        <v>3</v>
      </c>
      <c r="D30">
        <f>COUNTIF(Scores!$F$6:$F$911,$A30)</f>
        <v>4</v>
      </c>
      <c r="E30">
        <f>COUNTIF(Scores!$G$6:$G$911,$A30)</f>
        <v>3</v>
      </c>
      <c r="F30">
        <f>COUNTIF(Scores!H$6:H$911,$A30)</f>
        <v>1</v>
      </c>
      <c r="G30">
        <f>COUNTIF(Scores!I$6:I$911,$A30)</f>
        <v>2</v>
      </c>
      <c r="H30">
        <f>COUNTIF(Scores!J$6:J$911,$A30)</f>
        <v>0</v>
      </c>
      <c r="I30">
        <f>COUNTIF(Scores!K$6:K$911,$A30)</f>
        <v>0</v>
      </c>
      <c r="J30">
        <f>COUNTIF(Scores!L$6:L$911,$A30)</f>
        <v>0</v>
      </c>
      <c r="K30">
        <f>COUNTIF(Scores!M$6:M$911,$A30)</f>
        <v>0</v>
      </c>
      <c r="L30">
        <f>COUNTIF(Scores!N$6:N$911,$A30)</f>
        <v>0</v>
      </c>
      <c r="M30">
        <f>COUNTIF(Scores!O$6:O$911,$A30)</f>
        <v>0</v>
      </c>
      <c r="N30">
        <f>COUNTIF(Scores!P$6:P$911,$A30)</f>
        <v>0</v>
      </c>
      <c r="O30">
        <f>COUNTIF(Scores!Q$6:Q$911,$A30)</f>
        <v>0</v>
      </c>
      <c r="P30">
        <f>COUNTIF(Scores!R$6:R$911,$A30)</f>
        <v>0</v>
      </c>
      <c r="Q30">
        <f>COUNTIF(Scores!S$6:S$911,$A30)</f>
        <v>0</v>
      </c>
      <c r="R30">
        <f>COUNTIF(Scores!T$6:T$911,$A30)</f>
        <v>0</v>
      </c>
      <c r="S30">
        <f>COUNTIF(Scores!U$6:U$911,$A30)</f>
        <v>0</v>
      </c>
      <c r="T30">
        <f>COUNTIF(Scores!V$6:V$911,$A30)</f>
        <v>4</v>
      </c>
      <c r="U30">
        <f>COUNTIF(Scores!W$6:W$911,$A30)</f>
        <v>1</v>
      </c>
    </row>
    <row r="31" spans="1:21">
      <c r="A31">
        <v>30</v>
      </c>
      <c r="B31">
        <f>COUNTIF(Scores!$D$6:$D$911,$A31)</f>
        <v>2</v>
      </c>
      <c r="C31">
        <f>COUNTIF(Scores!$E$6:$E$911,$A31)</f>
        <v>6</v>
      </c>
      <c r="D31">
        <f>COUNTIF(Scores!$F$6:$F$911,$A31)</f>
        <v>9</v>
      </c>
      <c r="E31">
        <f>COUNTIF(Scores!$G$6:$G$911,$A31)</f>
        <v>10</v>
      </c>
      <c r="F31">
        <f>COUNTIF(Scores!H$6:H$911,$A31)</f>
        <v>2</v>
      </c>
      <c r="G31">
        <f>COUNTIF(Scores!I$6:I$911,$A31)</f>
        <v>3</v>
      </c>
      <c r="H31">
        <f>COUNTIF(Scores!J$6:J$911,$A31)</f>
        <v>0</v>
      </c>
      <c r="I31">
        <f>COUNTIF(Scores!K$6:K$911,$A31)</f>
        <v>0</v>
      </c>
      <c r="J31">
        <f>COUNTIF(Scores!L$6:L$911,$A31)</f>
        <v>0</v>
      </c>
      <c r="K31">
        <f>COUNTIF(Scores!M$6:M$911,$A31)</f>
        <v>0</v>
      </c>
      <c r="L31">
        <f>COUNTIF(Scores!N$6:N$911,$A31)</f>
        <v>0</v>
      </c>
      <c r="M31">
        <f>COUNTIF(Scores!O$6:O$911,$A31)</f>
        <v>0</v>
      </c>
      <c r="N31">
        <f>COUNTIF(Scores!P$6:P$911,$A31)</f>
        <v>0</v>
      </c>
      <c r="O31">
        <f>COUNTIF(Scores!Q$6:Q$911,$A31)</f>
        <v>0</v>
      </c>
      <c r="P31">
        <f>COUNTIF(Scores!R$6:R$911,$A31)</f>
        <v>0</v>
      </c>
      <c r="Q31">
        <f>COUNTIF(Scores!S$6:S$911,$A31)</f>
        <v>0</v>
      </c>
      <c r="R31">
        <f>COUNTIF(Scores!T$6:T$911,$A31)</f>
        <v>0</v>
      </c>
      <c r="S31">
        <f>COUNTIF(Scores!U$6:U$911,$A31)</f>
        <v>0</v>
      </c>
      <c r="T31">
        <f>COUNTIF(Scores!V$6:V$911,$A31)</f>
        <v>1</v>
      </c>
      <c r="U31">
        <f>COUNTIF(Scores!W$6:W$911,$A31)</f>
        <v>0</v>
      </c>
    </row>
    <row r="32" spans="1:21">
      <c r="A32">
        <v>31</v>
      </c>
      <c r="B32">
        <f>COUNTIF(Scores!$D$6:$D$911,$A32)</f>
        <v>3</v>
      </c>
      <c r="C32">
        <f>COUNTIF(Scores!$E$6:$E$911,$A32)</f>
        <v>9</v>
      </c>
      <c r="D32">
        <f>COUNTIF(Scores!$F$6:$F$911,$A32)</f>
        <v>5</v>
      </c>
      <c r="E32">
        <f>COUNTIF(Scores!$G$6:$G$911,$A32)</f>
        <v>9</v>
      </c>
      <c r="F32">
        <f>COUNTIF(Scores!H$6:H$911,$A32)</f>
        <v>4</v>
      </c>
      <c r="G32">
        <f>COUNTIF(Scores!I$6:I$911,$A32)</f>
        <v>2</v>
      </c>
      <c r="H32">
        <f>COUNTIF(Scores!J$6:J$911,$A32)</f>
        <v>0</v>
      </c>
      <c r="I32">
        <f>COUNTIF(Scores!K$6:K$911,$A32)</f>
        <v>0</v>
      </c>
      <c r="J32">
        <f>COUNTIF(Scores!L$6:L$911,$A32)</f>
        <v>0</v>
      </c>
      <c r="K32">
        <f>COUNTIF(Scores!M$6:M$911,$A32)</f>
        <v>0</v>
      </c>
      <c r="L32">
        <f>COUNTIF(Scores!N$6:N$911,$A32)</f>
        <v>0</v>
      </c>
      <c r="M32">
        <f>COUNTIF(Scores!O$6:O$911,$A32)</f>
        <v>0</v>
      </c>
      <c r="N32">
        <f>COUNTIF(Scores!P$6:P$911,$A32)</f>
        <v>0</v>
      </c>
      <c r="O32">
        <f>COUNTIF(Scores!Q$6:Q$911,$A32)</f>
        <v>0</v>
      </c>
      <c r="P32">
        <f>COUNTIF(Scores!R$6:R$911,$A32)</f>
        <v>0</v>
      </c>
      <c r="Q32">
        <f>COUNTIF(Scores!S$6:S$911,$A32)</f>
        <v>0</v>
      </c>
      <c r="R32">
        <f>COUNTIF(Scores!T$6:T$911,$A32)</f>
        <v>0</v>
      </c>
      <c r="S32">
        <f>COUNTIF(Scores!U$6:U$911,$A32)</f>
        <v>0</v>
      </c>
      <c r="T32">
        <f>COUNTIF(Scores!V$6:V$911,$A32)</f>
        <v>4</v>
      </c>
      <c r="U32">
        <f>COUNTIF(Scores!W$6:W$911,$A32)</f>
        <v>0</v>
      </c>
    </row>
    <row r="33" spans="1:21">
      <c r="A33">
        <v>32</v>
      </c>
      <c r="B33">
        <f>COUNTIF(Scores!$D$6:$D$911,$A33)</f>
        <v>3</v>
      </c>
      <c r="C33">
        <f>COUNTIF(Scores!$E$6:$E$911,$A33)</f>
        <v>7</v>
      </c>
      <c r="D33">
        <f>COUNTIF(Scores!$F$6:$F$911,$A33)</f>
        <v>12</v>
      </c>
      <c r="E33">
        <f>COUNTIF(Scores!$G$6:$G$911,$A33)</f>
        <v>11</v>
      </c>
      <c r="F33">
        <f>COUNTIF(Scores!H$6:H$911,$A33)</f>
        <v>8</v>
      </c>
      <c r="G33">
        <f>COUNTIF(Scores!I$6:I$911,$A33)</f>
        <v>4</v>
      </c>
      <c r="H33">
        <f>COUNTIF(Scores!J$6:J$911,$A33)</f>
        <v>0</v>
      </c>
      <c r="I33">
        <f>COUNTIF(Scores!K$6:K$911,$A33)</f>
        <v>0</v>
      </c>
      <c r="J33">
        <f>COUNTIF(Scores!L$6:L$911,$A33)</f>
        <v>0</v>
      </c>
      <c r="K33">
        <f>COUNTIF(Scores!M$6:M$911,$A33)</f>
        <v>0</v>
      </c>
      <c r="L33">
        <f>COUNTIF(Scores!N$6:N$911,$A33)</f>
        <v>0</v>
      </c>
      <c r="M33">
        <f>COUNTIF(Scores!O$6:O$911,$A33)</f>
        <v>0</v>
      </c>
      <c r="N33">
        <f>COUNTIF(Scores!P$6:P$911,$A33)</f>
        <v>0</v>
      </c>
      <c r="O33">
        <f>COUNTIF(Scores!Q$6:Q$911,$A33)</f>
        <v>0</v>
      </c>
      <c r="P33">
        <f>COUNTIF(Scores!R$6:R$911,$A33)</f>
        <v>0</v>
      </c>
      <c r="Q33">
        <f>COUNTIF(Scores!S$6:S$911,$A33)</f>
        <v>0</v>
      </c>
      <c r="R33">
        <f>COUNTIF(Scores!T$6:T$911,$A33)</f>
        <v>0</v>
      </c>
      <c r="S33">
        <f>COUNTIF(Scores!U$6:U$911,$A33)</f>
        <v>0</v>
      </c>
      <c r="T33">
        <f>COUNTIF(Scores!V$6:V$911,$A33)</f>
        <v>4</v>
      </c>
      <c r="U33">
        <f>COUNTIF(Scores!W$6:W$911,$A33)</f>
        <v>1</v>
      </c>
    </row>
    <row r="34" spans="1:21">
      <c r="A34">
        <v>33</v>
      </c>
      <c r="B34">
        <f>COUNTIF(Scores!$D$6:$D$911,$A34)</f>
        <v>8</v>
      </c>
      <c r="C34">
        <f>COUNTIF(Scores!$E$6:$E$911,$A34)</f>
        <v>11</v>
      </c>
      <c r="D34">
        <f>COUNTIF(Scores!$F$6:$F$911,$A34)</f>
        <v>8</v>
      </c>
      <c r="E34">
        <f>COUNTIF(Scores!$G$6:$G$911,$A34)</f>
        <v>7</v>
      </c>
      <c r="F34">
        <f>COUNTIF(Scores!H$6:H$911,$A34)</f>
        <v>3</v>
      </c>
      <c r="G34">
        <f>COUNTIF(Scores!I$6:I$911,$A34)</f>
        <v>8</v>
      </c>
      <c r="H34">
        <f>COUNTIF(Scores!J$6:J$911,$A34)</f>
        <v>0</v>
      </c>
      <c r="I34">
        <f>COUNTIF(Scores!K$6:K$911,$A34)</f>
        <v>0</v>
      </c>
      <c r="J34">
        <f>COUNTIF(Scores!L$6:L$911,$A34)</f>
        <v>0</v>
      </c>
      <c r="K34">
        <f>COUNTIF(Scores!M$6:M$911,$A34)</f>
        <v>0</v>
      </c>
      <c r="L34">
        <f>COUNTIF(Scores!N$6:N$911,$A34)</f>
        <v>0</v>
      </c>
      <c r="M34">
        <f>COUNTIF(Scores!O$6:O$911,$A34)</f>
        <v>0</v>
      </c>
      <c r="N34">
        <f>COUNTIF(Scores!P$6:P$911,$A34)</f>
        <v>0</v>
      </c>
      <c r="O34">
        <f>COUNTIF(Scores!Q$6:Q$911,$A34)</f>
        <v>0</v>
      </c>
      <c r="P34">
        <f>COUNTIF(Scores!R$6:R$911,$A34)</f>
        <v>0</v>
      </c>
      <c r="Q34">
        <f>COUNTIF(Scores!S$6:S$911,$A34)</f>
        <v>0</v>
      </c>
      <c r="R34">
        <f>COUNTIF(Scores!T$6:T$911,$A34)</f>
        <v>0</v>
      </c>
      <c r="S34">
        <f>COUNTIF(Scores!U$6:U$911,$A34)</f>
        <v>0</v>
      </c>
      <c r="T34">
        <f>COUNTIF(Scores!V$6:V$911,$A34)</f>
        <v>3</v>
      </c>
      <c r="U34">
        <f>COUNTIF(Scores!W$6:W$911,$A34)</f>
        <v>0</v>
      </c>
    </row>
    <row r="35" spans="1:21">
      <c r="A35">
        <v>34</v>
      </c>
      <c r="B35">
        <f>COUNTIF(Scores!$D$6:$D$911,$A35)</f>
        <v>7</v>
      </c>
      <c r="C35">
        <f>COUNTIF(Scores!$E$6:$E$911,$A35)</f>
        <v>12</v>
      </c>
      <c r="D35">
        <f>COUNTIF(Scores!$F$6:$F$911,$A35)</f>
        <v>18</v>
      </c>
      <c r="E35">
        <f>COUNTIF(Scores!$G$6:$G$911,$A35)</f>
        <v>11</v>
      </c>
      <c r="F35">
        <f>COUNTIF(Scores!H$6:H$911,$A35)</f>
        <v>7</v>
      </c>
      <c r="G35">
        <f>COUNTIF(Scores!I$6:I$911,$A35)</f>
        <v>7</v>
      </c>
      <c r="H35">
        <f>COUNTIF(Scores!J$6:J$911,$A35)</f>
        <v>0</v>
      </c>
      <c r="I35">
        <f>COUNTIF(Scores!K$6:K$911,$A35)</f>
        <v>0</v>
      </c>
      <c r="J35">
        <f>COUNTIF(Scores!L$6:L$911,$A35)</f>
        <v>0</v>
      </c>
      <c r="K35">
        <f>COUNTIF(Scores!M$6:M$911,$A35)</f>
        <v>0</v>
      </c>
      <c r="L35">
        <f>COUNTIF(Scores!N$6:N$911,$A35)</f>
        <v>0</v>
      </c>
      <c r="M35">
        <f>COUNTIF(Scores!O$6:O$911,$A35)</f>
        <v>0</v>
      </c>
      <c r="N35">
        <f>COUNTIF(Scores!P$6:P$911,$A35)</f>
        <v>0</v>
      </c>
      <c r="O35">
        <f>COUNTIF(Scores!Q$6:Q$911,$A35)</f>
        <v>0</v>
      </c>
      <c r="P35">
        <f>COUNTIF(Scores!R$6:R$911,$A35)</f>
        <v>0</v>
      </c>
      <c r="Q35">
        <f>COUNTIF(Scores!S$6:S$911,$A35)</f>
        <v>0</v>
      </c>
      <c r="R35">
        <f>COUNTIF(Scores!T$6:T$911,$A35)</f>
        <v>0</v>
      </c>
      <c r="S35">
        <f>COUNTIF(Scores!U$6:U$911,$A35)</f>
        <v>0</v>
      </c>
      <c r="T35">
        <f>COUNTIF(Scores!V$6:V$911,$A35)</f>
        <v>5</v>
      </c>
      <c r="U35">
        <f>COUNTIF(Scores!W$6:W$911,$A35)</f>
        <v>3</v>
      </c>
    </row>
    <row r="36" spans="1:21">
      <c r="A36">
        <v>35</v>
      </c>
      <c r="B36">
        <f>COUNTIF(Scores!$D$6:$D$911,$A36)</f>
        <v>1</v>
      </c>
      <c r="C36">
        <f>COUNTIF(Scores!$E$6:$E$911,$A36)</f>
        <v>9</v>
      </c>
      <c r="D36">
        <f>COUNTIF(Scores!$F$6:$F$911,$A36)</f>
        <v>15</v>
      </c>
      <c r="E36">
        <f>COUNTIF(Scores!$G$6:$G$911,$A36)</f>
        <v>12</v>
      </c>
      <c r="F36">
        <f>COUNTIF(Scores!H$6:H$911,$A36)</f>
        <v>10</v>
      </c>
      <c r="G36">
        <f>COUNTIF(Scores!I$6:I$911,$A36)</f>
        <v>11</v>
      </c>
      <c r="H36">
        <f>COUNTIF(Scores!J$6:J$911,$A36)</f>
        <v>0</v>
      </c>
      <c r="I36">
        <f>COUNTIF(Scores!K$6:K$911,$A36)</f>
        <v>0</v>
      </c>
      <c r="J36">
        <f>COUNTIF(Scores!L$6:L$911,$A36)</f>
        <v>0</v>
      </c>
      <c r="K36">
        <f>COUNTIF(Scores!M$6:M$911,$A36)</f>
        <v>0</v>
      </c>
      <c r="L36">
        <f>COUNTIF(Scores!N$6:N$911,$A36)</f>
        <v>0</v>
      </c>
      <c r="M36">
        <f>COUNTIF(Scores!O$6:O$911,$A36)</f>
        <v>0</v>
      </c>
      <c r="N36">
        <f>COUNTIF(Scores!P$6:P$911,$A36)</f>
        <v>0</v>
      </c>
      <c r="O36">
        <f>COUNTIF(Scores!Q$6:Q$911,$A36)</f>
        <v>0</v>
      </c>
      <c r="P36">
        <f>COUNTIF(Scores!R$6:R$911,$A36)</f>
        <v>0</v>
      </c>
      <c r="Q36">
        <f>COUNTIF(Scores!S$6:S$911,$A36)</f>
        <v>0</v>
      </c>
      <c r="R36">
        <f>COUNTIF(Scores!T$6:T$911,$A36)</f>
        <v>0</v>
      </c>
      <c r="S36">
        <f>COUNTIF(Scores!U$6:U$911,$A36)</f>
        <v>0</v>
      </c>
      <c r="T36">
        <f>COUNTIF(Scores!V$6:V$911,$A36)</f>
        <v>4</v>
      </c>
      <c r="U36">
        <f>COUNTIF(Scores!W$6:W$911,$A36)</f>
        <v>1</v>
      </c>
    </row>
    <row r="37" spans="1:21">
      <c r="A37">
        <v>36</v>
      </c>
      <c r="B37">
        <f>COUNTIF(Scores!$D$6:$D$911,$A37)</f>
        <v>17</v>
      </c>
      <c r="C37">
        <f>COUNTIF(Scores!$E$6:$E$911,$A37)</f>
        <v>12</v>
      </c>
      <c r="D37">
        <f>COUNTIF(Scores!$F$6:$F$911,$A37)</f>
        <v>12</v>
      </c>
      <c r="E37">
        <f>COUNTIF(Scores!$G$6:$G$911,$A37)</f>
        <v>16</v>
      </c>
      <c r="F37">
        <f>COUNTIF(Scores!H$6:H$911,$A37)</f>
        <v>9</v>
      </c>
      <c r="G37">
        <f>COUNTIF(Scores!I$6:I$911,$A37)</f>
        <v>8</v>
      </c>
      <c r="H37">
        <f>COUNTIF(Scores!J$6:J$911,$A37)</f>
        <v>0</v>
      </c>
      <c r="I37">
        <f>COUNTIF(Scores!K$6:K$911,$A37)</f>
        <v>0</v>
      </c>
      <c r="J37">
        <f>COUNTIF(Scores!L$6:L$911,$A37)</f>
        <v>0</v>
      </c>
      <c r="K37">
        <f>COUNTIF(Scores!M$6:M$911,$A37)</f>
        <v>0</v>
      </c>
      <c r="L37">
        <f>COUNTIF(Scores!N$6:N$911,$A37)</f>
        <v>0</v>
      </c>
      <c r="M37">
        <f>COUNTIF(Scores!O$6:O$911,$A37)</f>
        <v>0</v>
      </c>
      <c r="N37">
        <f>COUNTIF(Scores!P$6:P$911,$A37)</f>
        <v>0</v>
      </c>
      <c r="O37">
        <f>COUNTIF(Scores!Q$6:Q$911,$A37)</f>
        <v>0</v>
      </c>
      <c r="P37">
        <f>COUNTIF(Scores!R$6:R$911,$A37)</f>
        <v>0</v>
      </c>
      <c r="Q37">
        <f>COUNTIF(Scores!S$6:S$911,$A37)</f>
        <v>0</v>
      </c>
      <c r="R37">
        <f>COUNTIF(Scores!T$6:T$911,$A37)</f>
        <v>0</v>
      </c>
      <c r="S37">
        <f>COUNTIF(Scores!U$6:U$911,$A37)</f>
        <v>0</v>
      </c>
      <c r="T37">
        <f>COUNTIF(Scores!V$6:V$911,$A37)</f>
        <v>7</v>
      </c>
      <c r="U37">
        <f>COUNTIF(Scores!W$6:W$911,$A37)</f>
        <v>1</v>
      </c>
    </row>
    <row r="38" spans="1:21">
      <c r="A38">
        <v>37</v>
      </c>
      <c r="B38">
        <f>COUNTIF(Scores!$D$6:$D$911,$A38)</f>
        <v>5</v>
      </c>
      <c r="C38">
        <f>COUNTIF(Scores!$E$6:$E$911,$A38)</f>
        <v>11</v>
      </c>
      <c r="D38">
        <f>COUNTIF(Scores!$F$6:$F$911,$A38)</f>
        <v>18</v>
      </c>
      <c r="E38">
        <f>COUNTIF(Scores!$G$6:$G$911,$A38)</f>
        <v>20</v>
      </c>
      <c r="F38">
        <f>COUNTIF(Scores!H$6:H$911,$A38)</f>
        <v>11</v>
      </c>
      <c r="G38">
        <f>COUNTIF(Scores!I$6:I$911,$A38)</f>
        <v>15</v>
      </c>
      <c r="H38">
        <f>COUNTIF(Scores!J$6:J$911,$A38)</f>
        <v>0</v>
      </c>
      <c r="I38">
        <f>COUNTIF(Scores!K$6:K$911,$A38)</f>
        <v>0</v>
      </c>
      <c r="J38">
        <f>COUNTIF(Scores!L$6:L$911,$A38)</f>
        <v>0</v>
      </c>
      <c r="K38">
        <f>COUNTIF(Scores!M$6:M$911,$A38)</f>
        <v>0</v>
      </c>
      <c r="L38">
        <f>COUNTIF(Scores!N$6:N$911,$A38)</f>
        <v>0</v>
      </c>
      <c r="M38">
        <f>COUNTIF(Scores!O$6:O$911,$A38)</f>
        <v>0</v>
      </c>
      <c r="N38">
        <f>COUNTIF(Scores!P$6:P$911,$A38)</f>
        <v>0</v>
      </c>
      <c r="O38">
        <f>COUNTIF(Scores!Q$6:Q$911,$A38)</f>
        <v>0</v>
      </c>
      <c r="P38">
        <f>COUNTIF(Scores!R$6:R$911,$A38)</f>
        <v>0</v>
      </c>
      <c r="Q38">
        <f>COUNTIF(Scores!S$6:S$911,$A38)</f>
        <v>0</v>
      </c>
      <c r="R38">
        <f>COUNTIF(Scores!T$6:T$911,$A38)</f>
        <v>0</v>
      </c>
      <c r="S38">
        <f>COUNTIF(Scores!U$6:U$911,$A38)</f>
        <v>0</v>
      </c>
      <c r="T38">
        <f>COUNTIF(Scores!V$6:V$911,$A38)</f>
        <v>6</v>
      </c>
      <c r="U38">
        <f>COUNTIF(Scores!W$6:W$911,$A38)</f>
        <v>2</v>
      </c>
    </row>
    <row r="39" spans="1:21">
      <c r="A39">
        <v>38</v>
      </c>
      <c r="B39">
        <f>COUNTIF(Scores!$D$6:$D$911,$A39)</f>
        <v>10</v>
      </c>
      <c r="C39">
        <f>COUNTIF(Scores!$E$6:$E$911,$A39)</f>
        <v>22</v>
      </c>
      <c r="D39">
        <f>COUNTIF(Scores!$F$6:$F$911,$A39)</f>
        <v>11</v>
      </c>
      <c r="E39">
        <f>COUNTIF(Scores!$G$6:$G$911,$A39)</f>
        <v>16</v>
      </c>
      <c r="F39">
        <f>COUNTIF(Scores!H$6:H$911,$A39)</f>
        <v>8</v>
      </c>
      <c r="G39">
        <f>COUNTIF(Scores!I$6:I$911,$A39)</f>
        <v>11</v>
      </c>
      <c r="H39">
        <f>COUNTIF(Scores!J$6:J$911,$A39)</f>
        <v>0</v>
      </c>
      <c r="I39">
        <f>COUNTIF(Scores!K$6:K$911,$A39)</f>
        <v>0</v>
      </c>
      <c r="J39">
        <f>COUNTIF(Scores!L$6:L$911,$A39)</f>
        <v>0</v>
      </c>
      <c r="K39">
        <f>COUNTIF(Scores!M$6:M$911,$A39)</f>
        <v>0</v>
      </c>
      <c r="L39">
        <f>COUNTIF(Scores!N$6:N$911,$A39)</f>
        <v>0</v>
      </c>
      <c r="M39">
        <f>COUNTIF(Scores!O$6:O$911,$A39)</f>
        <v>0</v>
      </c>
      <c r="N39">
        <f>COUNTIF(Scores!P$6:P$911,$A39)</f>
        <v>0</v>
      </c>
      <c r="O39">
        <f>COUNTIF(Scores!Q$6:Q$911,$A39)</f>
        <v>0</v>
      </c>
      <c r="P39">
        <f>COUNTIF(Scores!R$6:R$911,$A39)</f>
        <v>0</v>
      </c>
      <c r="Q39">
        <f>COUNTIF(Scores!S$6:S$911,$A39)</f>
        <v>0</v>
      </c>
      <c r="R39">
        <f>COUNTIF(Scores!T$6:T$911,$A39)</f>
        <v>0</v>
      </c>
      <c r="S39">
        <f>COUNTIF(Scores!U$6:U$911,$A39)</f>
        <v>0</v>
      </c>
      <c r="T39">
        <f>COUNTIF(Scores!V$6:V$911,$A39)</f>
        <v>4</v>
      </c>
      <c r="U39">
        <f>COUNTIF(Scores!W$6:W$911,$A39)</f>
        <v>1</v>
      </c>
    </row>
    <row r="40" spans="1:21">
      <c r="A40">
        <v>39</v>
      </c>
      <c r="B40">
        <f>COUNTIF(Scores!$D$6:$D$911,$A40)</f>
        <v>6</v>
      </c>
      <c r="C40">
        <f>COUNTIF(Scores!$E$6:$E$911,$A40)</f>
        <v>12</v>
      </c>
      <c r="D40">
        <f>COUNTIF(Scores!$F$6:$F$911,$A40)</f>
        <v>17</v>
      </c>
      <c r="E40">
        <f>COUNTIF(Scores!$G$6:$G$911,$A40)</f>
        <v>19</v>
      </c>
      <c r="F40">
        <f>COUNTIF(Scores!H$6:H$911,$A40)</f>
        <v>13</v>
      </c>
      <c r="G40">
        <f>COUNTIF(Scores!I$6:I$911,$A40)</f>
        <v>10</v>
      </c>
      <c r="H40">
        <f>COUNTIF(Scores!J$6:J$911,$A40)</f>
        <v>0</v>
      </c>
      <c r="I40">
        <f>COUNTIF(Scores!K$6:K$911,$A40)</f>
        <v>0</v>
      </c>
      <c r="J40">
        <f>COUNTIF(Scores!L$6:L$911,$A40)</f>
        <v>0</v>
      </c>
      <c r="K40">
        <f>COUNTIF(Scores!M$6:M$911,$A40)</f>
        <v>0</v>
      </c>
      <c r="L40">
        <f>COUNTIF(Scores!N$6:N$911,$A40)</f>
        <v>0</v>
      </c>
      <c r="M40">
        <f>COUNTIF(Scores!O$6:O$911,$A40)</f>
        <v>0</v>
      </c>
      <c r="N40">
        <f>COUNTIF(Scores!P$6:P$911,$A40)</f>
        <v>0</v>
      </c>
      <c r="O40">
        <f>COUNTIF(Scores!Q$6:Q$911,$A40)</f>
        <v>0</v>
      </c>
      <c r="P40">
        <f>COUNTIF(Scores!R$6:R$911,$A40)</f>
        <v>0</v>
      </c>
      <c r="Q40">
        <f>COUNTIF(Scores!S$6:S$911,$A40)</f>
        <v>0</v>
      </c>
      <c r="R40">
        <f>COUNTIF(Scores!T$6:T$911,$A40)</f>
        <v>0</v>
      </c>
      <c r="S40">
        <f>COUNTIF(Scores!U$6:U$911,$A40)</f>
        <v>0</v>
      </c>
      <c r="T40">
        <f>COUNTIF(Scores!V$6:V$911,$A40)</f>
        <v>10</v>
      </c>
      <c r="U40">
        <f>COUNTIF(Scores!W$6:W$911,$A40)</f>
        <v>2</v>
      </c>
    </row>
    <row r="41" spans="1:21">
      <c r="A41">
        <v>40</v>
      </c>
      <c r="B41">
        <f>COUNTIF(Scores!$D$6:$D$911,$A41)</f>
        <v>0</v>
      </c>
      <c r="C41">
        <f>COUNTIF(Scores!$E$6:$E$911,$A41)</f>
        <v>13</v>
      </c>
      <c r="D41">
        <f>COUNTIF(Scores!$F$6:$F$911,$A41)</f>
        <v>14</v>
      </c>
      <c r="E41">
        <f>COUNTIF(Scores!$G$6:$G$911,$A41)</f>
        <v>9</v>
      </c>
      <c r="F41">
        <f>COUNTIF(Scores!H$6:H$911,$A41)</f>
        <v>9</v>
      </c>
      <c r="G41">
        <f>COUNTIF(Scores!I$6:I$911,$A41)</f>
        <v>8</v>
      </c>
      <c r="H41">
        <f>COUNTIF(Scores!J$6:J$911,$A41)</f>
        <v>0</v>
      </c>
      <c r="I41">
        <f>COUNTIF(Scores!K$6:K$911,$A41)</f>
        <v>0</v>
      </c>
      <c r="J41">
        <f>COUNTIF(Scores!L$6:L$911,$A41)</f>
        <v>0</v>
      </c>
      <c r="K41">
        <f>COUNTIF(Scores!M$6:M$911,$A41)</f>
        <v>0</v>
      </c>
      <c r="L41">
        <f>COUNTIF(Scores!N$6:N$911,$A41)</f>
        <v>0</v>
      </c>
      <c r="M41">
        <f>COUNTIF(Scores!O$6:O$911,$A41)</f>
        <v>0</v>
      </c>
      <c r="N41">
        <f>COUNTIF(Scores!P$6:P$911,$A41)</f>
        <v>0</v>
      </c>
      <c r="O41">
        <f>COUNTIF(Scores!Q$6:Q$911,$A41)</f>
        <v>0</v>
      </c>
      <c r="P41">
        <f>COUNTIF(Scores!R$6:R$911,$A41)</f>
        <v>0</v>
      </c>
      <c r="Q41">
        <f>COUNTIF(Scores!S$6:S$911,$A41)</f>
        <v>0</v>
      </c>
      <c r="R41">
        <f>COUNTIF(Scores!T$6:T$911,$A41)</f>
        <v>0</v>
      </c>
      <c r="S41">
        <f>COUNTIF(Scores!U$6:U$911,$A41)</f>
        <v>0</v>
      </c>
      <c r="T41">
        <f>COUNTIF(Scores!V$6:V$911,$A41)</f>
        <v>6</v>
      </c>
      <c r="U41">
        <f>COUNTIF(Scores!W$6:W$911,$A41)</f>
        <v>2</v>
      </c>
    </row>
    <row r="42" spans="1:21">
      <c r="A42">
        <v>41</v>
      </c>
      <c r="B42">
        <f>COUNTIF(Scores!$D$6:$D$911,$A42)</f>
        <v>16</v>
      </c>
      <c r="C42">
        <f>COUNTIF(Scores!$E$6:$E$911,$A42)</f>
        <v>13</v>
      </c>
      <c r="D42">
        <f>COUNTIF(Scores!$F$6:$F$911,$A42)</f>
        <v>15</v>
      </c>
      <c r="E42">
        <f>COUNTIF(Scores!$G$6:$G$911,$A42)</f>
        <v>19</v>
      </c>
      <c r="F42">
        <f>COUNTIF(Scores!H$6:H$911,$A42)</f>
        <v>13</v>
      </c>
      <c r="G42">
        <f>COUNTIF(Scores!I$6:I$911,$A42)</f>
        <v>11</v>
      </c>
      <c r="H42">
        <f>COUNTIF(Scores!J$6:J$911,$A42)</f>
        <v>0</v>
      </c>
      <c r="I42">
        <f>COUNTIF(Scores!K$6:K$911,$A42)</f>
        <v>0</v>
      </c>
      <c r="J42">
        <f>COUNTIF(Scores!L$6:L$911,$A42)</f>
        <v>0</v>
      </c>
      <c r="K42">
        <f>COUNTIF(Scores!M$6:M$911,$A42)</f>
        <v>0</v>
      </c>
      <c r="L42">
        <f>COUNTIF(Scores!N$6:N$911,$A42)</f>
        <v>0</v>
      </c>
      <c r="M42">
        <f>COUNTIF(Scores!O$6:O$911,$A42)</f>
        <v>0</v>
      </c>
      <c r="N42">
        <f>COUNTIF(Scores!P$6:P$911,$A42)</f>
        <v>0</v>
      </c>
      <c r="O42">
        <f>COUNTIF(Scores!Q$6:Q$911,$A42)</f>
        <v>0</v>
      </c>
      <c r="P42">
        <f>COUNTIF(Scores!R$6:R$911,$A42)</f>
        <v>0</v>
      </c>
      <c r="Q42">
        <f>COUNTIF(Scores!S$6:S$911,$A42)</f>
        <v>0</v>
      </c>
      <c r="R42">
        <f>COUNTIF(Scores!T$6:T$911,$A42)</f>
        <v>0</v>
      </c>
      <c r="S42">
        <f>COUNTIF(Scores!U$6:U$911,$A42)</f>
        <v>0</v>
      </c>
      <c r="T42">
        <f>COUNTIF(Scores!V$6:V$911,$A42)</f>
        <v>6</v>
      </c>
      <c r="U42">
        <f>COUNTIF(Scores!W$6:W$911,$A42)</f>
        <v>2</v>
      </c>
    </row>
    <row r="43" spans="1:21">
      <c r="A43">
        <v>42</v>
      </c>
      <c r="B43">
        <f>COUNTIF(Scores!$D$6:$D$911,$A43)</f>
        <v>8</v>
      </c>
      <c r="C43">
        <f>COUNTIF(Scores!$E$6:$E$911,$A43)</f>
        <v>12</v>
      </c>
      <c r="D43">
        <f>COUNTIF(Scores!$F$6:$F$911,$A43)</f>
        <v>12</v>
      </c>
      <c r="E43">
        <f>COUNTIF(Scores!$G$6:$G$911,$A43)</f>
        <v>14</v>
      </c>
      <c r="F43">
        <f>COUNTIF(Scores!H$6:H$911,$A43)</f>
        <v>6</v>
      </c>
      <c r="G43">
        <f>COUNTIF(Scores!I$6:I$911,$A43)</f>
        <v>9</v>
      </c>
      <c r="H43">
        <f>COUNTIF(Scores!J$6:J$911,$A43)</f>
        <v>0</v>
      </c>
      <c r="I43">
        <f>COUNTIF(Scores!K$6:K$911,$A43)</f>
        <v>0</v>
      </c>
      <c r="J43">
        <f>COUNTIF(Scores!L$6:L$911,$A43)</f>
        <v>0</v>
      </c>
      <c r="K43">
        <f>COUNTIF(Scores!M$6:M$911,$A43)</f>
        <v>0</v>
      </c>
      <c r="L43">
        <f>COUNTIF(Scores!N$6:N$911,$A43)</f>
        <v>0</v>
      </c>
      <c r="M43">
        <f>COUNTIF(Scores!O$6:O$911,$A43)</f>
        <v>0</v>
      </c>
      <c r="N43">
        <f>COUNTIF(Scores!P$6:P$911,$A43)</f>
        <v>0</v>
      </c>
      <c r="O43">
        <f>COUNTIF(Scores!Q$6:Q$911,$A43)</f>
        <v>0</v>
      </c>
      <c r="P43">
        <f>COUNTIF(Scores!R$6:R$911,$A43)</f>
        <v>0</v>
      </c>
      <c r="Q43">
        <f>COUNTIF(Scores!S$6:S$911,$A43)</f>
        <v>0</v>
      </c>
      <c r="R43">
        <f>COUNTIF(Scores!T$6:T$911,$A43)</f>
        <v>0</v>
      </c>
      <c r="S43">
        <f>COUNTIF(Scores!U$6:U$911,$A43)</f>
        <v>0</v>
      </c>
      <c r="T43">
        <f>COUNTIF(Scores!V$6:V$911,$A43)</f>
        <v>5</v>
      </c>
      <c r="U43">
        <f>COUNTIF(Scores!W$6:W$911,$A43)</f>
        <v>4</v>
      </c>
    </row>
    <row r="44" spans="1:21">
      <c r="A44">
        <v>43</v>
      </c>
      <c r="B44">
        <f>COUNTIF(Scores!$D$6:$D$911,$A44)</f>
        <v>8</v>
      </c>
      <c r="C44">
        <f>COUNTIF(Scores!$E$6:$E$911,$A44)</f>
        <v>6</v>
      </c>
      <c r="D44">
        <f>COUNTIF(Scores!$F$6:$F$911,$A44)</f>
        <v>12</v>
      </c>
      <c r="E44">
        <f>COUNTIF(Scores!$G$6:$G$911,$A44)</f>
        <v>3</v>
      </c>
      <c r="F44">
        <f>COUNTIF(Scores!H$6:H$911,$A44)</f>
        <v>12</v>
      </c>
      <c r="G44">
        <f>COUNTIF(Scores!I$6:I$911,$A44)</f>
        <v>13</v>
      </c>
      <c r="H44">
        <f>COUNTIF(Scores!J$6:J$911,$A44)</f>
        <v>0</v>
      </c>
      <c r="I44">
        <f>COUNTIF(Scores!K$6:K$911,$A44)</f>
        <v>0</v>
      </c>
      <c r="J44">
        <f>COUNTIF(Scores!L$6:L$911,$A44)</f>
        <v>0</v>
      </c>
      <c r="K44">
        <f>COUNTIF(Scores!M$6:M$911,$A44)</f>
        <v>0</v>
      </c>
      <c r="L44">
        <f>COUNTIF(Scores!N$6:N$911,$A44)</f>
        <v>0</v>
      </c>
      <c r="M44">
        <f>COUNTIF(Scores!O$6:O$911,$A44)</f>
        <v>0</v>
      </c>
      <c r="N44">
        <f>COUNTIF(Scores!P$6:P$911,$A44)</f>
        <v>0</v>
      </c>
      <c r="O44">
        <f>COUNTIF(Scores!Q$6:Q$911,$A44)</f>
        <v>0</v>
      </c>
      <c r="P44">
        <f>COUNTIF(Scores!R$6:R$911,$A44)</f>
        <v>0</v>
      </c>
      <c r="Q44">
        <f>COUNTIF(Scores!S$6:S$911,$A44)</f>
        <v>0</v>
      </c>
      <c r="R44">
        <f>COUNTIF(Scores!T$6:T$911,$A44)</f>
        <v>0</v>
      </c>
      <c r="S44">
        <f>COUNTIF(Scores!U$6:U$911,$A44)</f>
        <v>0</v>
      </c>
      <c r="T44">
        <f>COUNTIF(Scores!V$6:V$911,$A44)</f>
        <v>11</v>
      </c>
      <c r="U44">
        <f>COUNTIF(Scores!W$6:W$911,$A44)</f>
        <v>3</v>
      </c>
    </row>
    <row r="45" spans="1:21">
      <c r="A45">
        <v>44</v>
      </c>
      <c r="B45">
        <f>COUNTIF(Scores!$D$6:$D$911,$A45)</f>
        <v>2</v>
      </c>
      <c r="C45">
        <f>COUNTIF(Scores!$E$6:$E$911,$A45)</f>
        <v>7</v>
      </c>
      <c r="D45">
        <f>COUNTIF(Scores!$F$6:$F$911,$A45)</f>
        <v>10</v>
      </c>
      <c r="E45">
        <f>COUNTIF(Scores!$G$6:$G$911,$A45)</f>
        <v>6</v>
      </c>
      <c r="F45">
        <f>COUNTIF(Scores!H$6:H$911,$A45)</f>
        <v>10</v>
      </c>
      <c r="G45">
        <f>COUNTIF(Scores!I$6:I$911,$A45)</f>
        <v>6</v>
      </c>
      <c r="H45">
        <f>COUNTIF(Scores!J$6:J$911,$A45)</f>
        <v>0</v>
      </c>
      <c r="I45">
        <f>COUNTIF(Scores!K$6:K$911,$A45)</f>
        <v>0</v>
      </c>
      <c r="J45">
        <f>COUNTIF(Scores!L$6:L$911,$A45)</f>
        <v>0</v>
      </c>
      <c r="K45">
        <f>COUNTIF(Scores!M$6:M$911,$A45)</f>
        <v>0</v>
      </c>
      <c r="L45">
        <f>COUNTIF(Scores!N$6:N$911,$A45)</f>
        <v>0</v>
      </c>
      <c r="M45">
        <f>COUNTIF(Scores!O$6:O$911,$A45)</f>
        <v>0</v>
      </c>
      <c r="N45">
        <f>COUNTIF(Scores!P$6:P$911,$A45)</f>
        <v>0</v>
      </c>
      <c r="O45">
        <f>COUNTIF(Scores!Q$6:Q$911,$A45)</f>
        <v>0</v>
      </c>
      <c r="P45">
        <f>COUNTIF(Scores!R$6:R$911,$A45)</f>
        <v>0</v>
      </c>
      <c r="Q45">
        <f>COUNTIF(Scores!S$6:S$911,$A45)</f>
        <v>0</v>
      </c>
      <c r="R45">
        <f>COUNTIF(Scores!T$6:T$911,$A45)</f>
        <v>0</v>
      </c>
      <c r="S45">
        <f>COUNTIF(Scores!U$6:U$911,$A45)</f>
        <v>0</v>
      </c>
      <c r="T45">
        <f>COUNTIF(Scores!V$6:V$911,$A45)</f>
        <v>7</v>
      </c>
      <c r="U45">
        <f>COUNTIF(Scores!W$6:W$911,$A45)</f>
        <v>4</v>
      </c>
    </row>
    <row r="46" spans="1:21">
      <c r="A46">
        <v>45</v>
      </c>
      <c r="B46">
        <f>COUNTIF(Scores!$D$6:$D$911,$A46)</f>
        <v>7</v>
      </c>
      <c r="C46">
        <f>COUNTIF(Scores!$E$6:$E$911,$A46)</f>
        <v>7</v>
      </c>
      <c r="D46">
        <f>COUNTIF(Scores!$F$6:$F$911,$A46)</f>
        <v>5</v>
      </c>
      <c r="E46">
        <f>COUNTIF(Scores!$G$6:$G$911,$A46)</f>
        <v>4</v>
      </c>
      <c r="F46">
        <f>COUNTIF(Scores!H$6:H$911,$A46)</f>
        <v>2</v>
      </c>
      <c r="G46">
        <f>COUNTIF(Scores!I$6:I$911,$A46)</f>
        <v>7</v>
      </c>
      <c r="H46">
        <f>COUNTIF(Scores!J$6:J$911,$A46)</f>
        <v>0</v>
      </c>
      <c r="I46">
        <f>COUNTIF(Scores!K$6:K$911,$A46)</f>
        <v>0</v>
      </c>
      <c r="J46">
        <f>COUNTIF(Scores!L$6:L$911,$A46)</f>
        <v>0</v>
      </c>
      <c r="K46">
        <f>COUNTIF(Scores!M$6:M$911,$A46)</f>
        <v>0</v>
      </c>
      <c r="L46">
        <f>COUNTIF(Scores!N$6:N$911,$A46)</f>
        <v>0</v>
      </c>
      <c r="M46">
        <f>COUNTIF(Scores!O$6:O$911,$A46)</f>
        <v>0</v>
      </c>
      <c r="N46">
        <f>COUNTIF(Scores!P$6:P$911,$A46)</f>
        <v>0</v>
      </c>
      <c r="O46">
        <f>COUNTIF(Scores!Q$6:Q$911,$A46)</f>
        <v>0</v>
      </c>
      <c r="P46">
        <f>COUNTIF(Scores!R$6:R$911,$A46)</f>
        <v>0</v>
      </c>
      <c r="Q46">
        <f>COUNTIF(Scores!S$6:S$911,$A46)</f>
        <v>0</v>
      </c>
      <c r="R46">
        <f>COUNTIF(Scores!T$6:T$911,$A46)</f>
        <v>0</v>
      </c>
      <c r="S46">
        <f>COUNTIF(Scores!U$6:U$911,$A46)</f>
        <v>0</v>
      </c>
      <c r="T46">
        <f>COUNTIF(Scores!V$6:V$911,$A46)</f>
        <v>10</v>
      </c>
      <c r="U46">
        <f>COUNTIF(Scores!W$6:W$911,$A46)</f>
        <v>2</v>
      </c>
    </row>
    <row r="47" spans="1:21">
      <c r="A47">
        <v>46</v>
      </c>
      <c r="B47">
        <f>COUNTIF(Scores!$D$6:$D$911,$A47)</f>
        <v>1</v>
      </c>
      <c r="C47">
        <f>COUNTIF(Scores!$E$6:$E$911,$A47)</f>
        <v>1</v>
      </c>
      <c r="D47">
        <f>COUNTIF(Scores!$F$6:$F$911,$A47)</f>
        <v>2</v>
      </c>
      <c r="E47">
        <f>COUNTIF(Scores!$G$6:$G$911,$A47)</f>
        <v>3</v>
      </c>
      <c r="F47">
        <f>COUNTIF(Scores!H$6:H$911,$A47)</f>
        <v>3</v>
      </c>
      <c r="G47">
        <f>COUNTIF(Scores!I$6:I$911,$A47)</f>
        <v>3</v>
      </c>
      <c r="H47">
        <f>COUNTIF(Scores!J$6:J$911,$A47)</f>
        <v>0</v>
      </c>
      <c r="I47">
        <f>COUNTIF(Scores!K$6:K$911,$A47)</f>
        <v>0</v>
      </c>
      <c r="J47">
        <f>COUNTIF(Scores!L$6:L$911,$A47)</f>
        <v>0</v>
      </c>
      <c r="K47">
        <f>COUNTIF(Scores!M$6:M$911,$A47)</f>
        <v>0</v>
      </c>
      <c r="L47">
        <f>COUNTIF(Scores!N$6:N$911,$A47)</f>
        <v>0</v>
      </c>
      <c r="M47">
        <f>COUNTIF(Scores!O$6:O$911,$A47)</f>
        <v>0</v>
      </c>
      <c r="N47">
        <f>COUNTIF(Scores!P$6:P$911,$A47)</f>
        <v>0</v>
      </c>
      <c r="O47">
        <f>COUNTIF(Scores!Q$6:Q$911,$A47)</f>
        <v>0</v>
      </c>
      <c r="P47">
        <f>COUNTIF(Scores!R$6:R$911,$A47)</f>
        <v>0</v>
      </c>
      <c r="Q47">
        <f>COUNTIF(Scores!S$6:S$911,$A47)</f>
        <v>0</v>
      </c>
      <c r="R47">
        <f>COUNTIF(Scores!T$6:T$911,$A47)</f>
        <v>0</v>
      </c>
      <c r="S47">
        <f>COUNTIF(Scores!U$6:U$911,$A47)</f>
        <v>0</v>
      </c>
      <c r="T47">
        <f>COUNTIF(Scores!V$6:V$911,$A47)</f>
        <v>1</v>
      </c>
      <c r="U47">
        <f>COUNTIF(Scores!W$6:W$911,$A47)</f>
        <v>0</v>
      </c>
    </row>
    <row r="48" spans="1:21">
      <c r="A48">
        <v>47</v>
      </c>
      <c r="B48">
        <f>COUNTIF(Scores!$D$6:$D$911,$A48)</f>
        <v>0</v>
      </c>
      <c r="C48">
        <f>COUNTIF(Scores!$E$6:$E$911,$A48)</f>
        <v>0</v>
      </c>
      <c r="D48">
        <f>COUNTIF(Scores!$F$6:$F$911,$A48)</f>
        <v>3</v>
      </c>
      <c r="E48">
        <f>COUNTIF(Scores!$G$6:$G$911,$A48)</f>
        <v>0</v>
      </c>
      <c r="F48">
        <f>COUNTIF(Scores!H$6:H$911,$A48)</f>
        <v>1</v>
      </c>
      <c r="G48">
        <f>COUNTIF(Scores!I$6:I$911,$A48)</f>
        <v>2</v>
      </c>
      <c r="H48">
        <f>COUNTIF(Scores!J$6:J$911,$A48)</f>
        <v>0</v>
      </c>
      <c r="I48">
        <f>COUNTIF(Scores!K$6:K$911,$A48)</f>
        <v>0</v>
      </c>
      <c r="J48">
        <f>COUNTIF(Scores!L$6:L$911,$A48)</f>
        <v>0</v>
      </c>
      <c r="K48">
        <f>COUNTIF(Scores!M$6:M$911,$A48)</f>
        <v>0</v>
      </c>
      <c r="L48">
        <f>COUNTIF(Scores!N$6:N$911,$A48)</f>
        <v>0</v>
      </c>
      <c r="M48">
        <f>COUNTIF(Scores!O$6:O$911,$A48)</f>
        <v>0</v>
      </c>
      <c r="N48">
        <f>COUNTIF(Scores!P$6:P$911,$A48)</f>
        <v>0</v>
      </c>
      <c r="O48">
        <f>COUNTIF(Scores!Q$6:Q$911,$A48)</f>
        <v>0</v>
      </c>
      <c r="P48">
        <f>COUNTIF(Scores!R$6:R$911,$A48)</f>
        <v>0</v>
      </c>
      <c r="Q48">
        <f>COUNTIF(Scores!S$6:S$911,$A48)</f>
        <v>0</v>
      </c>
      <c r="R48">
        <f>COUNTIF(Scores!T$6:T$911,$A48)</f>
        <v>0</v>
      </c>
      <c r="S48">
        <f>COUNTIF(Scores!U$6:U$911,$A48)</f>
        <v>0</v>
      </c>
      <c r="T48">
        <f>COUNTIF(Scores!V$6:V$911,$A48)</f>
        <v>2</v>
      </c>
      <c r="U48">
        <f>COUNTIF(Scores!W$6:W$911,$A48)</f>
        <v>0</v>
      </c>
    </row>
    <row r="49" spans="1:21">
      <c r="A49">
        <v>48</v>
      </c>
      <c r="B49">
        <f>COUNTIF(Scores!$D$6:$D$911,$A49)</f>
        <v>0</v>
      </c>
      <c r="C49">
        <f>COUNTIF(Scores!$E$6:$E$911,$A49)</f>
        <v>0</v>
      </c>
      <c r="D49">
        <f>COUNTIF(Scores!$F$6:$F$911,$A49)</f>
        <v>0</v>
      </c>
      <c r="E49">
        <f>COUNTIF(Scores!$G$6:$G$911,$A49)</f>
        <v>0</v>
      </c>
      <c r="F49">
        <f>COUNTIF(Scores!H$6:H$911,$A49)</f>
        <v>1</v>
      </c>
      <c r="G49">
        <f>COUNTIF(Scores!I$6:I$911,$A49)</f>
        <v>1</v>
      </c>
      <c r="H49">
        <f>COUNTIF(Scores!J$6:J$911,$A49)</f>
        <v>0</v>
      </c>
      <c r="I49">
        <f>COUNTIF(Scores!K$6:K$911,$A49)</f>
        <v>0</v>
      </c>
      <c r="J49">
        <f>COUNTIF(Scores!L$6:L$911,$A49)</f>
        <v>0</v>
      </c>
      <c r="K49">
        <f>COUNTIF(Scores!M$6:M$911,$A49)</f>
        <v>0</v>
      </c>
      <c r="L49">
        <f>COUNTIF(Scores!N$6:N$911,$A49)</f>
        <v>0</v>
      </c>
      <c r="M49">
        <f>COUNTIF(Scores!O$6:O$911,$A49)</f>
        <v>0</v>
      </c>
      <c r="N49">
        <f>COUNTIF(Scores!P$6:P$911,$A49)</f>
        <v>0</v>
      </c>
      <c r="O49">
        <f>COUNTIF(Scores!Q$6:Q$911,$A49)</f>
        <v>0</v>
      </c>
      <c r="P49">
        <f>COUNTIF(Scores!R$6:R$911,$A49)</f>
        <v>0</v>
      </c>
      <c r="Q49">
        <f>COUNTIF(Scores!S$6:S$911,$A49)</f>
        <v>0</v>
      </c>
      <c r="R49">
        <f>COUNTIF(Scores!T$6:T$911,$A49)</f>
        <v>0</v>
      </c>
      <c r="S49">
        <f>COUNTIF(Scores!U$6:U$911,$A49)</f>
        <v>0</v>
      </c>
      <c r="T49">
        <f>COUNTIF(Scores!V$6:V$911,$A49)</f>
        <v>0</v>
      </c>
      <c r="U49">
        <f>COUNTIF(Scores!W$6:W$911,$A49)</f>
        <v>0</v>
      </c>
    </row>
    <row r="50" spans="1:21">
      <c r="A50">
        <v>49</v>
      </c>
      <c r="B50">
        <f>COUNTIF(Scores!$D$6:$D$911,$A50)</f>
        <v>0</v>
      </c>
      <c r="C50">
        <f>COUNTIF(Scores!$E$6:$E$911,$A50)</f>
        <v>0</v>
      </c>
      <c r="D50">
        <f>COUNTIF(Scores!$F$6:$F$911,$A50)</f>
        <v>0</v>
      </c>
      <c r="E50">
        <f>COUNTIF(Scores!$G$6:$G$911,$A50)</f>
        <v>0</v>
      </c>
      <c r="F50">
        <f>COUNTIF(Scores!H$6:H$911,$A50)</f>
        <v>0</v>
      </c>
      <c r="G50">
        <f>COUNTIF(Scores!I$6:I$911,$A50)</f>
        <v>1</v>
      </c>
      <c r="H50">
        <f>COUNTIF(Scores!J$6:J$911,$A50)</f>
        <v>0</v>
      </c>
      <c r="I50">
        <f>COUNTIF(Scores!K$6:K$911,$A50)</f>
        <v>0</v>
      </c>
      <c r="J50">
        <f>COUNTIF(Scores!L$6:L$911,$A50)</f>
        <v>0</v>
      </c>
      <c r="K50">
        <f>COUNTIF(Scores!M$6:M$911,$A50)</f>
        <v>0</v>
      </c>
      <c r="L50">
        <f>COUNTIF(Scores!N$6:N$911,$A50)</f>
        <v>0</v>
      </c>
      <c r="M50">
        <f>COUNTIF(Scores!O$6:O$911,$A50)</f>
        <v>0</v>
      </c>
      <c r="N50">
        <f>COUNTIF(Scores!P$6:P$911,$A50)</f>
        <v>0</v>
      </c>
      <c r="O50">
        <f>COUNTIF(Scores!Q$6:Q$911,$A50)</f>
        <v>0</v>
      </c>
      <c r="P50">
        <f>COUNTIF(Scores!R$6:R$911,$A50)</f>
        <v>0</v>
      </c>
      <c r="Q50">
        <f>COUNTIF(Scores!S$6:S$911,$A50)</f>
        <v>0</v>
      </c>
      <c r="R50">
        <f>COUNTIF(Scores!T$6:T$911,$A50)</f>
        <v>0</v>
      </c>
      <c r="S50">
        <f>COUNTIF(Scores!U$6:U$911,$A50)</f>
        <v>0</v>
      </c>
      <c r="T50">
        <f>COUNTIF(Scores!V$6:V$911,$A50)</f>
        <v>0</v>
      </c>
      <c r="U50">
        <f>COUNTIF(Scores!W$6:W$911,$A50)</f>
        <v>0</v>
      </c>
    </row>
    <row r="51" spans="1:21">
      <c r="A51">
        <v>50</v>
      </c>
      <c r="B51">
        <f>COUNTIF(Scores!$D$6:$D$911,$A51)</f>
        <v>0</v>
      </c>
      <c r="C51">
        <f>COUNTIF(Scores!$E$6:$E$911,$A51)</f>
        <v>0</v>
      </c>
      <c r="D51">
        <f>COUNTIF(Scores!$F$6:$F$911,$A51)</f>
        <v>0</v>
      </c>
      <c r="E51">
        <f>COUNTIF(Scores!$G$6:$G$911,$A51)</f>
        <v>0</v>
      </c>
      <c r="F51">
        <f>COUNTIF(Scores!H$6:H$911,$A51)</f>
        <v>0</v>
      </c>
      <c r="G51">
        <f>COUNTIF(Scores!I$6:I$911,$A51)</f>
        <v>0</v>
      </c>
      <c r="H51">
        <f>COUNTIF(Scores!J$6:J$911,$A51)</f>
        <v>0</v>
      </c>
      <c r="I51">
        <f>COUNTIF(Scores!K$6:K$911,$A51)</f>
        <v>0</v>
      </c>
      <c r="J51">
        <f>COUNTIF(Scores!L$6:L$911,$A51)</f>
        <v>0</v>
      </c>
      <c r="K51">
        <f>COUNTIF(Scores!M$6:M$911,$A51)</f>
        <v>0</v>
      </c>
      <c r="L51">
        <f>COUNTIF(Scores!N$6:N$911,$A51)</f>
        <v>0</v>
      </c>
      <c r="M51">
        <f>COUNTIF(Scores!O$6:O$911,$A51)</f>
        <v>0</v>
      </c>
      <c r="N51">
        <f>COUNTIF(Scores!P$6:P$911,$A51)</f>
        <v>0</v>
      </c>
      <c r="O51">
        <f>COUNTIF(Scores!Q$6:Q$911,$A51)</f>
        <v>0</v>
      </c>
      <c r="P51">
        <f>COUNTIF(Scores!R$6:R$911,$A51)</f>
        <v>0</v>
      </c>
      <c r="Q51">
        <f>COUNTIF(Scores!S$6:S$911,$A51)</f>
        <v>0</v>
      </c>
      <c r="R51">
        <f>COUNTIF(Scores!T$6:T$911,$A51)</f>
        <v>0</v>
      </c>
      <c r="S51">
        <f>COUNTIF(Scores!U$6:U$911,$A51)</f>
        <v>0</v>
      </c>
      <c r="T51">
        <f>COUNTIF(Scores!V$6:V$911,$A51)</f>
        <v>0</v>
      </c>
      <c r="U51">
        <f>COUNTIF(Scores!W$6:W$911,$A51)</f>
        <v>0</v>
      </c>
    </row>
    <row r="52" spans="1:21">
      <c r="A52" s="213"/>
      <c r="B52" s="40"/>
      <c r="C52" s="40"/>
    </row>
    <row r="53" spans="1:21">
      <c r="A53" s="214"/>
      <c r="B53" s="40"/>
      <c r="C53" s="40"/>
    </row>
    <row r="54" spans="1:21">
      <c r="A54" s="214"/>
      <c r="B54" s="40"/>
      <c r="C54" s="40"/>
    </row>
    <row r="55" spans="1:21">
      <c r="A55" s="213"/>
      <c r="B55" s="40"/>
      <c r="C55" s="40"/>
    </row>
    <row r="56" spans="1:21">
      <c r="A56" s="213"/>
      <c r="B56" s="40"/>
      <c r="C56" s="40"/>
    </row>
    <row r="57" spans="1:21">
      <c r="A57" s="213"/>
      <c r="B57" s="40"/>
      <c r="C57" s="40"/>
    </row>
    <row r="58" spans="1:21">
      <c r="A58" s="213"/>
      <c r="B58" s="40"/>
      <c r="C58" s="40"/>
    </row>
    <row r="59" spans="1:21">
      <c r="A59" s="213"/>
      <c r="B59" s="40"/>
      <c r="C59" s="40"/>
    </row>
    <row r="60" spans="1:21">
      <c r="A60" s="213"/>
      <c r="B60" s="40"/>
      <c r="C60" s="40"/>
    </row>
    <row r="61" spans="1:21">
      <c r="A61" s="214"/>
      <c r="B61" s="40"/>
      <c r="C61" s="40"/>
    </row>
    <row r="62" spans="1:21">
      <c r="A62" s="213"/>
      <c r="B62" s="40"/>
      <c r="C62" s="40"/>
    </row>
    <row r="63" spans="1:21">
      <c r="A63" s="213"/>
      <c r="B63" s="40"/>
      <c r="C63" s="40"/>
    </row>
    <row r="64" spans="1:21">
      <c r="A64" s="213"/>
      <c r="B64" s="40"/>
      <c r="C64" s="40"/>
    </row>
    <row r="65" spans="1:3">
      <c r="A65" s="213"/>
      <c r="B65" s="40"/>
      <c r="C65" s="40"/>
    </row>
    <row r="66" spans="1:3">
      <c r="A66" s="213"/>
      <c r="B66" s="40"/>
      <c r="C66" s="40"/>
    </row>
    <row r="67" spans="1:3">
      <c r="A67" s="213"/>
      <c r="B67" s="40"/>
      <c r="C67" s="40"/>
    </row>
    <row r="68" spans="1:3">
      <c r="A68" s="213"/>
      <c r="B68" s="40"/>
      <c r="C68" s="40"/>
    </row>
    <row r="69" spans="1:3">
      <c r="A69" s="213"/>
      <c r="B69" s="40"/>
      <c r="C69" s="40"/>
    </row>
    <row r="70" spans="1:3">
      <c r="A70" s="213"/>
      <c r="B70" s="40"/>
      <c r="C70" s="40"/>
    </row>
    <row r="71" spans="1:3">
      <c r="A71" s="213"/>
      <c r="B71" s="40"/>
      <c r="C71" s="40"/>
    </row>
    <row r="72" spans="1:3">
      <c r="A72" s="213"/>
      <c r="B72" s="40"/>
      <c r="C72" s="40"/>
    </row>
    <row r="73" spans="1:3">
      <c r="A73" s="213"/>
      <c r="B73" s="40"/>
      <c r="C73" s="40"/>
    </row>
    <row r="74" spans="1:3">
      <c r="A74" s="213"/>
      <c r="B74" s="40"/>
      <c r="C74" s="40"/>
    </row>
    <row r="75" spans="1:3">
      <c r="A75" s="213"/>
      <c r="B75" s="40"/>
      <c r="C75" s="40"/>
    </row>
    <row r="76" spans="1:3">
      <c r="A76" s="213"/>
      <c r="B76" s="40"/>
      <c r="C76" s="40"/>
    </row>
    <row r="77" spans="1:3">
      <c r="A77" s="213"/>
      <c r="B77" s="40"/>
      <c r="C77" s="40"/>
    </row>
    <row r="78" spans="1:3">
      <c r="A78" s="213"/>
      <c r="B78" s="40"/>
      <c r="C78" s="40"/>
    </row>
    <row r="79" spans="1:3">
      <c r="A79" s="213"/>
      <c r="B79" s="40"/>
      <c r="C79" s="40"/>
    </row>
    <row r="80" spans="1:3">
      <c r="A80" s="213"/>
      <c r="B80" s="40"/>
      <c r="C80" s="40"/>
    </row>
    <row r="81" spans="1:3">
      <c r="A81" s="213"/>
      <c r="B81" s="40"/>
      <c r="C81" s="40"/>
    </row>
    <row r="82" spans="1:3">
      <c r="A82" s="213"/>
      <c r="B82" s="40"/>
      <c r="C82" s="40"/>
    </row>
    <row r="83" spans="1:3">
      <c r="A83" s="213"/>
      <c r="B83" s="40"/>
      <c r="C83" s="40"/>
    </row>
    <row r="84" spans="1:3">
      <c r="A84" s="213"/>
      <c r="B84" s="40"/>
      <c r="C84" s="40"/>
    </row>
    <row r="85" spans="1:3">
      <c r="A85" s="213"/>
      <c r="B85" s="40"/>
      <c r="C85" s="40"/>
    </row>
    <row r="86" spans="1:3">
      <c r="A86" s="213"/>
      <c r="B86" s="40"/>
      <c r="C86" s="40"/>
    </row>
    <row r="87" spans="1:3">
      <c r="A87" s="213"/>
      <c r="B87" s="40"/>
      <c r="C87" s="40"/>
    </row>
    <row r="88" spans="1:3">
      <c r="A88" s="213"/>
      <c r="B88" s="40"/>
      <c r="C88" s="40"/>
    </row>
    <row r="89" spans="1:3">
      <c r="A89" s="213"/>
      <c r="B89" s="40"/>
      <c r="C89" s="40"/>
    </row>
    <row r="90" spans="1:3">
      <c r="A90" s="216"/>
      <c r="B90" s="40"/>
      <c r="C90" s="40"/>
    </row>
    <row r="91" spans="1:3">
      <c r="A91" s="213"/>
      <c r="B91" s="40"/>
      <c r="C91" s="40"/>
    </row>
    <row r="92" spans="1:3">
      <c r="A92" s="213"/>
      <c r="B92" s="40"/>
      <c r="C92" s="40"/>
    </row>
    <row r="93" spans="1:3">
      <c r="A93" s="213"/>
      <c r="B93" s="40"/>
      <c r="C93" s="40"/>
    </row>
    <row r="94" spans="1:3">
      <c r="A94" s="213"/>
      <c r="B94" s="40"/>
      <c r="C94" s="40"/>
    </row>
    <row r="95" spans="1:3">
      <c r="A95" s="213"/>
      <c r="B95" s="40"/>
      <c r="C95" s="40"/>
    </row>
    <row r="96" spans="1:3">
      <c r="A96" s="213"/>
      <c r="B96" s="40"/>
      <c r="C96" s="40"/>
    </row>
    <row r="97" spans="1:3">
      <c r="A97" s="213"/>
      <c r="B97" s="40"/>
      <c r="C97" s="40"/>
    </row>
    <row r="98" spans="1:3">
      <c r="A98" s="213"/>
      <c r="B98" s="40"/>
      <c r="C98" s="40"/>
    </row>
    <row r="99" spans="1:3">
      <c r="A99" s="213"/>
      <c r="B99" s="40"/>
      <c r="C99" s="40"/>
    </row>
    <row r="100" spans="1:3">
      <c r="A100" s="213"/>
      <c r="B100" s="40"/>
      <c r="C100" s="40"/>
    </row>
    <row r="101" spans="1:3">
      <c r="A101" s="213"/>
      <c r="B101" s="40"/>
      <c r="C101" s="40"/>
    </row>
    <row r="102" spans="1:3">
      <c r="A102" s="213"/>
      <c r="B102" s="40"/>
      <c r="C102" s="40"/>
    </row>
    <row r="103" spans="1:3">
      <c r="A103" s="213"/>
      <c r="B103" s="40"/>
      <c r="C103" s="40"/>
    </row>
    <row r="104" spans="1:3">
      <c r="A104" s="213"/>
      <c r="B104" s="40"/>
      <c r="C104" s="40"/>
    </row>
    <row r="105" spans="1:3">
      <c r="A105" s="213"/>
      <c r="B105" s="40"/>
      <c r="C105" s="40"/>
    </row>
    <row r="106" spans="1:3">
      <c r="A106" s="213"/>
      <c r="B106" s="40"/>
      <c r="C106" s="40"/>
    </row>
    <row r="107" spans="1:3">
      <c r="A107" s="213"/>
      <c r="B107" s="40"/>
      <c r="C107" s="40"/>
    </row>
    <row r="108" spans="1:3">
      <c r="A108" s="213"/>
      <c r="B108" s="40"/>
      <c r="C108" s="40"/>
    </row>
    <row r="109" spans="1:3">
      <c r="A109" s="213"/>
      <c r="B109" s="40"/>
      <c r="C109" s="40"/>
    </row>
    <row r="110" spans="1:3">
      <c r="A110" s="213"/>
      <c r="B110" s="40"/>
      <c r="C110" s="40"/>
    </row>
    <row r="111" spans="1:3">
      <c r="A111" s="213"/>
      <c r="B111" s="40"/>
      <c r="C111" s="40"/>
    </row>
    <row r="112" spans="1:3">
      <c r="A112" s="213"/>
      <c r="B112" s="40"/>
      <c r="C112" s="40"/>
    </row>
    <row r="113" spans="1:3">
      <c r="A113" s="213"/>
      <c r="B113" s="40"/>
      <c r="C113" s="40"/>
    </row>
    <row r="114" spans="1:3">
      <c r="A114" s="213"/>
      <c r="B114" s="40"/>
      <c r="C114" s="40"/>
    </row>
    <row r="115" spans="1:3">
      <c r="A115" s="213"/>
      <c r="B115" s="40"/>
      <c r="C115" s="40"/>
    </row>
    <row r="116" spans="1:3">
      <c r="A116" s="213"/>
      <c r="B116" s="40"/>
      <c r="C116" s="40"/>
    </row>
    <row r="117" spans="1:3">
      <c r="A117" s="213"/>
      <c r="B117" s="40"/>
      <c r="C117" s="40"/>
    </row>
    <row r="118" spans="1:3">
      <c r="A118" s="213"/>
      <c r="B118" s="40"/>
      <c r="C118" s="40"/>
    </row>
    <row r="119" spans="1:3">
      <c r="A119" s="213"/>
      <c r="B119" s="40"/>
      <c r="C119" s="40"/>
    </row>
    <row r="120" spans="1:3">
      <c r="A120" s="213"/>
      <c r="B120" s="40"/>
      <c r="C120" s="40"/>
    </row>
    <row r="121" spans="1:3">
      <c r="A121" s="213"/>
      <c r="B121" s="40"/>
      <c r="C121" s="40"/>
    </row>
    <row r="122" spans="1:3">
      <c r="A122" s="213"/>
      <c r="B122" s="40"/>
      <c r="C122" s="40"/>
    </row>
    <row r="123" spans="1:3">
      <c r="A123" s="213"/>
      <c r="B123" s="40"/>
      <c r="C123" s="40"/>
    </row>
    <row r="124" spans="1:3">
      <c r="A124" s="213"/>
      <c r="B124" s="40"/>
      <c r="C124" s="40"/>
    </row>
    <row r="125" spans="1:3">
      <c r="A125" s="213"/>
      <c r="B125" s="40"/>
      <c r="C125" s="40"/>
    </row>
    <row r="126" spans="1:3">
      <c r="A126" s="213"/>
      <c r="B126" s="40"/>
      <c r="C126" s="40"/>
    </row>
    <row r="127" spans="1:3">
      <c r="A127" s="213"/>
      <c r="B127" s="40"/>
      <c r="C127" s="40"/>
    </row>
    <row r="128" spans="1:3">
      <c r="A128" s="213"/>
      <c r="B128" s="40"/>
      <c r="C128" s="40"/>
    </row>
    <row r="129" spans="1:3">
      <c r="A129" s="213"/>
      <c r="B129" s="40"/>
      <c r="C129" s="40"/>
    </row>
    <row r="130" spans="1:3">
      <c r="A130" s="213"/>
      <c r="B130" s="40"/>
      <c r="C130" s="40"/>
    </row>
    <row r="131" spans="1:3">
      <c r="A131" s="213"/>
      <c r="B131" s="40"/>
      <c r="C131" s="40"/>
    </row>
    <row r="132" spans="1:3">
      <c r="A132" s="213"/>
      <c r="B132" s="40"/>
      <c r="C132" s="40"/>
    </row>
    <row r="133" spans="1:3">
      <c r="A133" s="213"/>
      <c r="B133" s="40"/>
      <c r="C133" s="40"/>
    </row>
    <row r="134" spans="1:3">
      <c r="A134" s="213"/>
      <c r="B134" s="40"/>
      <c r="C134" s="40"/>
    </row>
    <row r="135" spans="1:3">
      <c r="A135" s="213"/>
      <c r="B135" s="40"/>
      <c r="C135" s="40"/>
    </row>
    <row r="136" spans="1:3">
      <c r="A136" s="213"/>
      <c r="B136" s="40"/>
      <c r="C136" s="40"/>
    </row>
    <row r="137" spans="1:3">
      <c r="A137" s="213"/>
      <c r="B137" s="40"/>
      <c r="C137" s="40"/>
    </row>
    <row r="138" spans="1:3">
      <c r="A138" s="213"/>
      <c r="B138" s="40"/>
      <c r="C138" s="40"/>
    </row>
    <row r="139" spans="1:3">
      <c r="A139" s="213"/>
      <c r="B139" s="40"/>
      <c r="C139" s="40"/>
    </row>
    <row r="140" spans="1:3">
      <c r="A140" s="213"/>
      <c r="B140" s="40"/>
      <c r="C140" s="40"/>
    </row>
    <row r="141" spans="1:3">
      <c r="A141" s="213"/>
      <c r="B141" s="40"/>
      <c r="C141" s="40"/>
    </row>
    <row r="142" spans="1:3">
      <c r="A142" s="213"/>
      <c r="B142" s="40"/>
      <c r="C142" s="40"/>
    </row>
    <row r="143" spans="1:3">
      <c r="A143" s="213"/>
      <c r="B143" s="40"/>
      <c r="C143" s="40"/>
    </row>
    <row r="144" spans="1:3">
      <c r="A144" s="213"/>
      <c r="B144" s="40"/>
      <c r="C144" s="40"/>
    </row>
    <row r="145" spans="1:3">
      <c r="A145" s="213"/>
      <c r="B145" s="40"/>
      <c r="C145" s="40"/>
    </row>
    <row r="146" spans="1:3">
      <c r="A146" s="213"/>
      <c r="B146" s="40"/>
      <c r="C146" s="40"/>
    </row>
    <row r="147" spans="1:3">
      <c r="A147" s="213"/>
      <c r="B147" s="40"/>
      <c r="C147" s="40"/>
    </row>
    <row r="148" spans="1:3">
      <c r="A148" s="213"/>
      <c r="B148" s="40"/>
      <c r="C148" s="40"/>
    </row>
    <row r="149" spans="1:3">
      <c r="A149" s="213"/>
      <c r="B149" s="40"/>
      <c r="C149" s="40"/>
    </row>
    <row r="150" spans="1:3">
      <c r="A150" s="213"/>
      <c r="B150" s="40"/>
      <c r="C150" s="40"/>
    </row>
    <row r="151" spans="1:3">
      <c r="A151" s="213"/>
      <c r="B151" s="40"/>
      <c r="C151" s="40"/>
    </row>
    <row r="152" spans="1:3">
      <c r="A152" s="213"/>
      <c r="B152" s="40"/>
      <c r="C152" s="40"/>
    </row>
    <row r="153" spans="1:3">
      <c r="A153" s="213"/>
      <c r="B153" s="40"/>
      <c r="C153" s="40"/>
    </row>
    <row r="154" spans="1:3">
      <c r="A154" s="213"/>
      <c r="B154" s="40"/>
      <c r="C154" s="40"/>
    </row>
    <row r="155" spans="1:3">
      <c r="A155" s="213"/>
      <c r="B155" s="40"/>
      <c r="C155" s="40"/>
    </row>
    <row r="156" spans="1:3">
      <c r="A156" s="213"/>
      <c r="B156" s="40"/>
      <c r="C156" s="40"/>
    </row>
    <row r="157" spans="1:3">
      <c r="A157" s="213"/>
      <c r="B157" s="40"/>
      <c r="C157" s="40"/>
    </row>
    <row r="158" spans="1:3">
      <c r="A158" s="213"/>
      <c r="B158" s="40"/>
      <c r="C158" s="40"/>
    </row>
    <row r="159" spans="1:3">
      <c r="A159" s="213"/>
      <c r="B159" s="40"/>
      <c r="C159" s="40"/>
    </row>
    <row r="160" spans="1:3">
      <c r="A160" s="213"/>
      <c r="B160" s="40"/>
      <c r="C160" s="40"/>
    </row>
    <row r="161" spans="1:3">
      <c r="A161" s="213"/>
      <c r="B161" s="40"/>
      <c r="C161" s="40"/>
    </row>
    <row r="162" spans="1:3">
      <c r="A162" s="213"/>
      <c r="B162" s="40"/>
      <c r="C162" s="40"/>
    </row>
    <row r="163" spans="1:3">
      <c r="A163" s="213"/>
      <c r="B163" s="40"/>
      <c r="C163" s="40"/>
    </row>
    <row r="164" spans="1:3">
      <c r="A164" s="213"/>
      <c r="B164" s="40"/>
      <c r="C164" s="40"/>
    </row>
    <row r="165" spans="1:3">
      <c r="A165" s="213"/>
      <c r="B165" s="40"/>
      <c r="C165" s="40"/>
    </row>
    <row r="166" spans="1:3">
      <c r="A166" s="213"/>
      <c r="B166" s="40"/>
      <c r="C166" s="40"/>
    </row>
    <row r="167" spans="1:3">
      <c r="A167" s="213"/>
      <c r="B167" s="40"/>
      <c r="C167" s="40"/>
    </row>
    <row r="168" spans="1:3">
      <c r="A168" s="213"/>
      <c r="B168" s="40"/>
      <c r="C168" s="40"/>
    </row>
    <row r="169" spans="1:3">
      <c r="A169" s="213"/>
      <c r="B169" s="40"/>
      <c r="C169" s="40"/>
    </row>
    <row r="170" spans="1:3">
      <c r="A170" s="213"/>
      <c r="B170" s="40"/>
      <c r="C170" s="40"/>
    </row>
    <row r="171" spans="1:3">
      <c r="A171" s="213"/>
      <c r="B171" s="40"/>
      <c r="C171" s="40"/>
    </row>
    <row r="172" spans="1:3">
      <c r="A172" s="213"/>
      <c r="B172" s="40"/>
      <c r="C172" s="40"/>
    </row>
    <row r="173" spans="1:3">
      <c r="A173" s="213"/>
      <c r="B173" s="40"/>
      <c r="C173" s="40"/>
    </row>
    <row r="174" spans="1:3">
      <c r="A174" s="213"/>
      <c r="B174" s="40"/>
      <c r="C174" s="40"/>
    </row>
    <row r="175" spans="1:3">
      <c r="A175" s="213"/>
      <c r="B175" s="40"/>
      <c r="C175" s="40"/>
    </row>
    <row r="176" spans="1:3">
      <c r="A176" s="213"/>
      <c r="B176" s="40"/>
      <c r="C176" s="40"/>
    </row>
    <row r="177" spans="1:3">
      <c r="A177" s="213"/>
      <c r="B177" s="40"/>
      <c r="C177" s="40"/>
    </row>
    <row r="178" spans="1:3">
      <c r="A178" s="213"/>
      <c r="B178" s="40"/>
      <c r="C178" s="40"/>
    </row>
    <row r="179" spans="1:3">
      <c r="A179" s="213"/>
      <c r="B179" s="40"/>
      <c r="C179" s="40"/>
    </row>
    <row r="180" spans="1:3">
      <c r="A180" s="213"/>
      <c r="B180" s="40"/>
      <c r="C180" s="40"/>
    </row>
    <row r="181" spans="1:3">
      <c r="A181" s="213"/>
      <c r="B181" s="40"/>
      <c r="C181" s="40"/>
    </row>
    <row r="182" spans="1:3">
      <c r="A182" s="213"/>
      <c r="B182" s="40"/>
      <c r="C182" s="40"/>
    </row>
    <row r="183" spans="1:3">
      <c r="A183" s="213"/>
      <c r="B183" s="40"/>
      <c r="C183" s="40"/>
    </row>
    <row r="184" spans="1:3">
      <c r="A184" s="213"/>
      <c r="B184" s="40"/>
      <c r="C184" s="40"/>
    </row>
    <row r="185" spans="1:3">
      <c r="A185" s="213"/>
      <c r="B185" s="40"/>
      <c r="C185" s="40"/>
    </row>
    <row r="186" spans="1:3">
      <c r="A186" s="213"/>
      <c r="B186" s="40"/>
      <c r="C186" s="40"/>
    </row>
    <row r="187" spans="1:3">
      <c r="A187" s="213"/>
      <c r="B187" s="40"/>
      <c r="C187" s="40"/>
    </row>
    <row r="188" spans="1:3">
      <c r="A188" s="213"/>
      <c r="B188" s="40"/>
      <c r="C188" s="40"/>
    </row>
    <row r="189" spans="1:3">
      <c r="A189" s="213"/>
      <c r="B189" s="40"/>
      <c r="C189" s="40"/>
    </row>
    <row r="190" spans="1:3">
      <c r="A190" s="213"/>
      <c r="B190" s="40"/>
      <c r="C190" s="40"/>
    </row>
    <row r="191" spans="1:3">
      <c r="A191" s="213"/>
      <c r="B191" s="40"/>
      <c r="C191" s="40"/>
    </row>
    <row r="192" spans="1:3">
      <c r="A192" s="213"/>
      <c r="B192" s="40"/>
      <c r="C192" s="40"/>
    </row>
    <row r="193" spans="1:3">
      <c r="A193" s="213"/>
      <c r="B193" s="40"/>
      <c r="C193" s="40"/>
    </row>
    <row r="194" spans="1:3">
      <c r="A194" s="213"/>
      <c r="B194" s="40"/>
      <c r="C194" s="40"/>
    </row>
    <row r="195" spans="1:3">
      <c r="A195" s="213"/>
      <c r="B195" s="40"/>
      <c r="C195" s="40"/>
    </row>
    <row r="196" spans="1:3">
      <c r="A196" s="213"/>
      <c r="B196" s="40"/>
      <c r="C196" s="40"/>
    </row>
    <row r="197" spans="1:3">
      <c r="A197" s="213"/>
      <c r="B197" s="40"/>
      <c r="C197" s="40"/>
    </row>
    <row r="198" spans="1:3">
      <c r="A198" s="213"/>
      <c r="B198" s="40"/>
      <c r="C198" s="40"/>
    </row>
    <row r="199" spans="1:3">
      <c r="A199" s="213"/>
      <c r="B199" s="40"/>
      <c r="C199" s="40"/>
    </row>
    <row r="200" spans="1:3">
      <c r="A200" s="213"/>
      <c r="B200" s="40"/>
      <c r="C200" s="40"/>
    </row>
    <row r="201" spans="1:3">
      <c r="A201" s="213"/>
      <c r="B201" s="40"/>
      <c r="C201" s="40"/>
    </row>
    <row r="202" spans="1:3">
      <c r="A202" s="213"/>
      <c r="B202" s="40"/>
      <c r="C202" s="40"/>
    </row>
    <row r="203" spans="1:3">
      <c r="A203" s="213"/>
      <c r="B203" s="40"/>
      <c r="C203" s="40"/>
    </row>
    <row r="204" spans="1:3">
      <c r="A204" s="213"/>
      <c r="B204" s="40"/>
      <c r="C204" s="40"/>
    </row>
    <row r="205" spans="1:3">
      <c r="A205" s="213"/>
      <c r="B205" s="40"/>
      <c r="C205" s="40"/>
    </row>
    <row r="206" spans="1:3">
      <c r="A206" s="213"/>
      <c r="B206" s="40"/>
      <c r="C206" s="40"/>
    </row>
    <row r="207" spans="1:3">
      <c r="A207" s="213"/>
      <c r="B207" s="40"/>
      <c r="C207" s="40"/>
    </row>
    <row r="208" spans="1:3">
      <c r="A208" s="213"/>
      <c r="B208" s="40"/>
      <c r="C208" s="40"/>
    </row>
    <row r="209" spans="1:3">
      <c r="A209" s="213"/>
      <c r="B209" s="40"/>
      <c r="C209" s="40"/>
    </row>
    <row r="210" spans="1:3">
      <c r="A210" s="213"/>
      <c r="B210" s="40"/>
      <c r="C210" s="40"/>
    </row>
    <row r="211" spans="1:3">
      <c r="A211" s="213"/>
      <c r="B211" s="40"/>
      <c r="C211" s="40"/>
    </row>
    <row r="212" spans="1:3">
      <c r="A212" s="213"/>
      <c r="B212" s="40"/>
      <c r="C212" s="40"/>
    </row>
    <row r="213" spans="1:3">
      <c r="A213" s="213"/>
      <c r="B213" s="40"/>
      <c r="C213" s="40"/>
    </row>
    <row r="214" spans="1:3">
      <c r="A214" s="213"/>
      <c r="B214" s="40"/>
      <c r="C214" s="40"/>
    </row>
    <row r="215" spans="1:3">
      <c r="A215" s="213"/>
      <c r="B215" s="40"/>
      <c r="C215" s="40"/>
    </row>
    <row r="216" spans="1:3">
      <c r="A216" s="213"/>
      <c r="B216" s="40"/>
      <c r="C216" s="40"/>
    </row>
    <row r="217" spans="1:3">
      <c r="A217" s="213"/>
      <c r="B217" s="40"/>
      <c r="C217" s="40"/>
    </row>
    <row r="218" spans="1:3">
      <c r="A218" s="213"/>
      <c r="B218" s="40"/>
      <c r="C218" s="40"/>
    </row>
    <row r="219" spans="1:3">
      <c r="A219" s="213"/>
      <c r="B219" s="40"/>
      <c r="C219" s="40"/>
    </row>
    <row r="220" spans="1:3">
      <c r="A220" s="216"/>
      <c r="B220" s="40"/>
      <c r="C220" s="40"/>
    </row>
    <row r="221" spans="1:3">
      <c r="A221" s="213"/>
      <c r="B221" s="40"/>
      <c r="C221" s="40"/>
    </row>
    <row r="222" spans="1:3">
      <c r="A222" s="213"/>
      <c r="B222" s="40"/>
      <c r="C222" s="40"/>
    </row>
    <row r="223" spans="1:3">
      <c r="A223" s="214"/>
      <c r="B223" s="40"/>
      <c r="C223" s="40"/>
    </row>
    <row r="224" spans="1:3">
      <c r="A224" s="213"/>
      <c r="B224" s="40"/>
      <c r="C224" s="40"/>
    </row>
    <row r="225" spans="1:3">
      <c r="A225" s="213"/>
      <c r="B225" s="40"/>
      <c r="C225" s="40"/>
    </row>
    <row r="226" spans="1:3">
      <c r="A226" s="213"/>
      <c r="B226" s="40"/>
      <c r="C226" s="40"/>
    </row>
    <row r="227" spans="1:3">
      <c r="A227" s="213"/>
      <c r="B227" s="40"/>
      <c r="C227" s="40"/>
    </row>
    <row r="228" spans="1:3">
      <c r="A228" s="213"/>
      <c r="B228" s="40"/>
      <c r="C228" s="40"/>
    </row>
    <row r="229" spans="1:3">
      <c r="A229" s="213"/>
      <c r="B229" s="40"/>
      <c r="C229" s="40"/>
    </row>
    <row r="230" spans="1:3">
      <c r="A230" s="213"/>
      <c r="B230" s="40"/>
      <c r="C230" s="40"/>
    </row>
    <row r="231" spans="1:3">
      <c r="A231" s="213"/>
      <c r="B231" s="40"/>
      <c r="C231" s="40"/>
    </row>
    <row r="232" spans="1:3">
      <c r="A232" s="213"/>
      <c r="B232" s="40"/>
      <c r="C232" s="40"/>
    </row>
    <row r="233" spans="1:3">
      <c r="A233" s="213"/>
      <c r="B233" s="40"/>
      <c r="C233" s="40"/>
    </row>
    <row r="234" spans="1:3">
      <c r="A234" s="213"/>
      <c r="B234" s="40"/>
      <c r="C234" s="40"/>
    </row>
    <row r="235" spans="1:3">
      <c r="A235" s="213"/>
      <c r="B235" s="40"/>
      <c r="C235" s="40"/>
    </row>
    <row r="236" spans="1:3">
      <c r="A236" s="213"/>
      <c r="B236" s="40"/>
      <c r="C236" s="40"/>
    </row>
    <row r="237" spans="1:3">
      <c r="A237" s="213"/>
      <c r="B237" s="40"/>
      <c r="C237" s="40"/>
    </row>
    <row r="238" spans="1:3">
      <c r="A238" s="213"/>
      <c r="B238" s="40"/>
      <c r="C238" s="40"/>
    </row>
    <row r="239" spans="1:3">
      <c r="A239" s="213"/>
      <c r="B239" s="40"/>
      <c r="C239" s="40"/>
    </row>
    <row r="240" spans="1:3">
      <c r="A240" s="213"/>
      <c r="B240" s="40"/>
      <c r="C240" s="40"/>
    </row>
    <row r="241" spans="1:3">
      <c r="A241" s="213"/>
      <c r="B241" s="40"/>
      <c r="C241" s="40"/>
    </row>
    <row r="242" spans="1:3">
      <c r="A242" s="213"/>
      <c r="B242" s="40"/>
      <c r="C242" s="40"/>
    </row>
    <row r="243" spans="1:3">
      <c r="A243" s="213"/>
      <c r="B243" s="40"/>
      <c r="C243" s="40"/>
    </row>
    <row r="244" spans="1:3">
      <c r="A244" s="213"/>
      <c r="B244" s="40"/>
      <c r="C244" s="40"/>
    </row>
    <row r="245" spans="1:3">
      <c r="A245" s="213"/>
      <c r="B245" s="40"/>
      <c r="C245" s="40"/>
    </row>
    <row r="246" spans="1:3">
      <c r="A246" s="213"/>
      <c r="B246" s="40"/>
      <c r="C246" s="40"/>
    </row>
    <row r="247" spans="1:3">
      <c r="A247" s="213"/>
      <c r="B247" s="40"/>
      <c r="C247" s="40"/>
    </row>
    <row r="248" spans="1:3">
      <c r="A248" s="213"/>
      <c r="B248" s="40"/>
      <c r="C248" s="40"/>
    </row>
    <row r="249" spans="1:3">
      <c r="A249" s="213"/>
      <c r="B249" s="40"/>
      <c r="C249" s="40"/>
    </row>
    <row r="250" spans="1:3">
      <c r="A250" s="213"/>
      <c r="B250" s="40"/>
      <c r="C250" s="40"/>
    </row>
    <row r="251" spans="1:3">
      <c r="A251" s="213"/>
      <c r="B251" s="40"/>
      <c r="C251" s="40"/>
    </row>
    <row r="252" spans="1:3">
      <c r="A252" s="213"/>
      <c r="B252" s="40"/>
      <c r="C252" s="40"/>
    </row>
    <row r="253" spans="1:3">
      <c r="A253" s="213"/>
      <c r="B253" s="40"/>
      <c r="C253" s="40"/>
    </row>
    <row r="254" spans="1:3">
      <c r="A254" s="213"/>
      <c r="B254" s="40"/>
      <c r="C254" s="40"/>
    </row>
    <row r="255" spans="1:3">
      <c r="A255" s="213"/>
      <c r="B255" s="40"/>
      <c r="C255" s="40"/>
    </row>
    <row r="256" spans="1:3">
      <c r="A256" s="213"/>
      <c r="B256" s="40"/>
      <c r="C256" s="40"/>
    </row>
    <row r="257" spans="1:3">
      <c r="A257" s="213"/>
      <c r="B257" s="40"/>
      <c r="C257" s="40"/>
    </row>
    <row r="258" spans="1:3">
      <c r="A258" s="213"/>
      <c r="B258" s="40"/>
      <c r="C258" s="40"/>
    </row>
    <row r="259" spans="1:3">
      <c r="A259" s="213"/>
      <c r="B259" s="40"/>
      <c r="C259" s="40"/>
    </row>
    <row r="260" spans="1:3">
      <c r="A260" s="213"/>
      <c r="B260" s="40"/>
      <c r="C260" s="40"/>
    </row>
    <row r="261" spans="1:3">
      <c r="A261" s="213"/>
      <c r="B261" s="40"/>
      <c r="C261" s="40"/>
    </row>
    <row r="262" spans="1:3">
      <c r="A262" s="213"/>
      <c r="B262" s="40"/>
      <c r="C262" s="40"/>
    </row>
    <row r="263" spans="1:3">
      <c r="A263" s="213"/>
      <c r="B263" s="40"/>
      <c r="C263" s="40"/>
    </row>
    <row r="264" spans="1:3">
      <c r="A264" s="213"/>
      <c r="B264" s="40"/>
      <c r="C264" s="40"/>
    </row>
    <row r="265" spans="1:3">
      <c r="A265" s="213"/>
      <c r="B265" s="40"/>
      <c r="C265" s="40"/>
    </row>
    <row r="266" spans="1:3">
      <c r="A266" s="213"/>
      <c r="B266" s="40"/>
      <c r="C266" s="40"/>
    </row>
    <row r="267" spans="1:3">
      <c r="A267" s="213"/>
      <c r="B267" s="40"/>
      <c r="C267" s="40"/>
    </row>
    <row r="268" spans="1:3">
      <c r="A268" s="213"/>
      <c r="B268" s="40"/>
      <c r="C268" s="40"/>
    </row>
    <row r="269" spans="1:3">
      <c r="A269" s="213"/>
      <c r="B269" s="40"/>
      <c r="C269" s="40"/>
    </row>
    <row r="270" spans="1:3">
      <c r="A270" s="213"/>
      <c r="B270" s="40"/>
      <c r="C270" s="40"/>
    </row>
    <row r="271" spans="1:3">
      <c r="A271" s="213"/>
      <c r="B271" s="40"/>
      <c r="C271" s="40"/>
    </row>
    <row r="272" spans="1:3">
      <c r="A272" s="213"/>
      <c r="B272" s="40"/>
      <c r="C272" s="40"/>
    </row>
    <row r="273" spans="1:3">
      <c r="A273" s="213"/>
      <c r="B273" s="40"/>
      <c r="C273" s="40"/>
    </row>
    <row r="274" spans="1:3">
      <c r="A274" s="213"/>
      <c r="B274" s="40"/>
      <c r="C274" s="40"/>
    </row>
    <row r="275" spans="1:3">
      <c r="A275" s="213"/>
      <c r="B275" s="40"/>
      <c r="C275" s="40"/>
    </row>
    <row r="276" spans="1:3">
      <c r="A276" s="213"/>
      <c r="B276" s="40"/>
      <c r="C276" s="40"/>
    </row>
    <row r="277" spans="1:3">
      <c r="A277" s="213"/>
      <c r="B277" s="40"/>
      <c r="C277" s="40"/>
    </row>
    <row r="278" spans="1:3">
      <c r="A278" s="213"/>
      <c r="B278" s="40"/>
      <c r="C278" s="40"/>
    </row>
    <row r="279" spans="1:3">
      <c r="A279" s="213"/>
      <c r="B279" s="40"/>
      <c r="C279" s="40"/>
    </row>
    <row r="280" spans="1:3">
      <c r="A280" s="213"/>
      <c r="B280" s="40"/>
      <c r="C280" s="40"/>
    </row>
    <row r="281" spans="1:3">
      <c r="A281" s="213"/>
      <c r="B281" s="40"/>
      <c r="C281" s="40"/>
    </row>
    <row r="282" spans="1:3">
      <c r="A282" s="213"/>
      <c r="B282" s="40"/>
      <c r="C282" s="40"/>
    </row>
    <row r="283" spans="1:3">
      <c r="A283" s="213"/>
      <c r="B283" s="40"/>
      <c r="C283" s="40"/>
    </row>
    <row r="284" spans="1:3">
      <c r="A284" s="213"/>
      <c r="B284" s="40"/>
      <c r="C284" s="40"/>
    </row>
    <row r="285" spans="1:3">
      <c r="A285" s="213"/>
      <c r="B285" s="40"/>
      <c r="C285" s="40"/>
    </row>
    <row r="286" spans="1:3">
      <c r="A286" s="213"/>
      <c r="B286" s="40"/>
      <c r="C286" s="40"/>
    </row>
    <row r="287" spans="1:3">
      <c r="A287" s="213"/>
      <c r="B287" s="40"/>
      <c r="C287" s="40"/>
    </row>
    <row r="288" spans="1:3">
      <c r="A288" s="213"/>
      <c r="B288" s="40"/>
      <c r="C288" s="40"/>
    </row>
    <row r="289" spans="1:3">
      <c r="A289" s="213"/>
      <c r="B289" s="40"/>
      <c r="C289" s="40"/>
    </row>
    <row r="290" spans="1:3">
      <c r="A290" s="213"/>
      <c r="B290" s="40"/>
      <c r="C290" s="40"/>
    </row>
    <row r="291" spans="1:3">
      <c r="A291" s="213"/>
      <c r="B291" s="40"/>
      <c r="C291" s="40"/>
    </row>
    <row r="292" spans="1:3">
      <c r="A292" s="213"/>
      <c r="B292" s="40"/>
      <c r="C292" s="40"/>
    </row>
    <row r="293" spans="1:3">
      <c r="A293" s="213"/>
      <c r="B293" s="40"/>
      <c r="C293" s="40"/>
    </row>
    <row r="294" spans="1:3">
      <c r="A294" s="213"/>
      <c r="B294" s="40"/>
      <c r="C294" s="40"/>
    </row>
    <row r="295" spans="1:3">
      <c r="A295" s="213"/>
      <c r="B295" s="40"/>
      <c r="C295" s="40"/>
    </row>
    <row r="296" spans="1:3">
      <c r="A296" s="213"/>
      <c r="B296" s="40"/>
      <c r="C296" s="40"/>
    </row>
    <row r="297" spans="1:3">
      <c r="A297" s="213"/>
      <c r="B297" s="40"/>
      <c r="C297" s="40"/>
    </row>
    <row r="298" spans="1:3">
      <c r="A298" s="213"/>
      <c r="B298" s="40"/>
      <c r="C298" s="40"/>
    </row>
    <row r="299" spans="1:3">
      <c r="A299" s="213"/>
      <c r="B299" s="40"/>
      <c r="C299" s="40"/>
    </row>
    <row r="300" spans="1:3">
      <c r="A300" s="213"/>
      <c r="B300" s="40"/>
      <c r="C300" s="40"/>
    </row>
    <row r="301" spans="1:3">
      <c r="A301" s="213"/>
      <c r="B301" s="40"/>
      <c r="C301" s="40"/>
    </row>
    <row r="302" spans="1:3">
      <c r="A302" s="213"/>
      <c r="B302" s="40"/>
      <c r="C302" s="40"/>
    </row>
    <row r="303" spans="1:3">
      <c r="A303" s="213"/>
      <c r="B303" s="40"/>
      <c r="C303" s="40"/>
    </row>
    <row r="304" spans="1:3">
      <c r="A304" s="213"/>
      <c r="B304" s="40"/>
      <c r="C304" s="40"/>
    </row>
    <row r="305" spans="1:3">
      <c r="A305" s="213"/>
      <c r="B305" s="40"/>
      <c r="C305" s="40"/>
    </row>
    <row r="306" spans="1:3">
      <c r="A306" s="213"/>
      <c r="B306" s="40"/>
      <c r="C306" s="40"/>
    </row>
    <row r="307" spans="1:3">
      <c r="A307" s="213"/>
      <c r="B307" s="40"/>
      <c r="C307" s="40"/>
    </row>
    <row r="308" spans="1:3">
      <c r="A308" s="213"/>
      <c r="B308" s="40"/>
      <c r="C308" s="40"/>
    </row>
    <row r="309" spans="1:3">
      <c r="A309" s="213"/>
      <c r="B309" s="40"/>
      <c r="C309" s="40"/>
    </row>
    <row r="310" spans="1:3">
      <c r="A310" s="213"/>
      <c r="B310" s="40"/>
      <c r="C310" s="40"/>
    </row>
    <row r="311" spans="1:3">
      <c r="A311" s="213"/>
      <c r="B311" s="40"/>
      <c r="C311" s="40"/>
    </row>
    <row r="312" spans="1:3">
      <c r="A312" s="213"/>
      <c r="B312" s="40"/>
      <c r="C312" s="40"/>
    </row>
    <row r="313" spans="1:3">
      <c r="A313" s="213"/>
      <c r="B313" s="40"/>
      <c r="C313" s="40"/>
    </row>
    <row r="314" spans="1:3">
      <c r="A314" s="213"/>
      <c r="B314" s="40"/>
      <c r="C314" s="40"/>
    </row>
    <row r="315" spans="1:3">
      <c r="A315" s="213"/>
      <c r="B315" s="40"/>
      <c r="C315" s="40"/>
    </row>
    <row r="316" spans="1:3">
      <c r="A316" s="213"/>
      <c r="B316" s="40"/>
      <c r="C316" s="40"/>
    </row>
    <row r="317" spans="1:3">
      <c r="A317" s="213"/>
      <c r="B317" s="40"/>
      <c r="C317" s="40"/>
    </row>
    <row r="318" spans="1:3">
      <c r="A318" s="213"/>
      <c r="B318" s="40"/>
      <c r="C318" s="40"/>
    </row>
    <row r="319" spans="1:3">
      <c r="A319" s="213"/>
      <c r="B319" s="40"/>
      <c r="C319" s="40"/>
    </row>
    <row r="320" spans="1:3">
      <c r="A320" s="213"/>
      <c r="B320" s="40"/>
      <c r="C320" s="40"/>
    </row>
    <row r="321" spans="1:3">
      <c r="A321" s="213"/>
      <c r="B321" s="40"/>
      <c r="C321" s="40"/>
    </row>
    <row r="322" spans="1:3">
      <c r="A322" s="213"/>
      <c r="B322" s="40"/>
      <c r="C322" s="40"/>
    </row>
    <row r="323" spans="1:3">
      <c r="A323" s="213"/>
      <c r="B323" s="40"/>
      <c r="C323" s="40"/>
    </row>
    <row r="324" spans="1:3">
      <c r="A324" s="213"/>
      <c r="B324" s="40"/>
      <c r="C324" s="40"/>
    </row>
    <row r="325" spans="1:3">
      <c r="A325" s="213"/>
      <c r="B325" s="40"/>
      <c r="C325" s="40"/>
    </row>
    <row r="326" spans="1:3">
      <c r="A326" s="213"/>
      <c r="B326" s="40"/>
      <c r="C326" s="40"/>
    </row>
    <row r="327" spans="1:3">
      <c r="A327" s="213"/>
      <c r="B327" s="40"/>
      <c r="C327" s="40"/>
    </row>
    <row r="328" spans="1:3">
      <c r="A328" s="213"/>
      <c r="B328" s="40"/>
      <c r="C328" s="40"/>
    </row>
    <row r="329" spans="1:3">
      <c r="A329" s="213"/>
      <c r="B329" s="40"/>
      <c r="C329" s="40"/>
    </row>
    <row r="330" spans="1:3">
      <c r="A330" s="213"/>
      <c r="B330" s="40"/>
      <c r="C330" s="40"/>
    </row>
    <row r="331" spans="1:3">
      <c r="A331" s="213"/>
      <c r="B331" s="40"/>
      <c r="C331" s="40"/>
    </row>
    <row r="332" spans="1:3">
      <c r="A332" s="213"/>
      <c r="B332" s="40"/>
      <c r="C332" s="40"/>
    </row>
    <row r="333" spans="1:3">
      <c r="A333" s="213"/>
      <c r="B333" s="40"/>
      <c r="C333" s="40"/>
    </row>
    <row r="334" spans="1:3">
      <c r="A334" s="213"/>
      <c r="B334" s="40"/>
      <c r="C334" s="40"/>
    </row>
    <row r="335" spans="1:3">
      <c r="A335" s="213"/>
      <c r="B335" s="40"/>
      <c r="C335" s="40"/>
    </row>
    <row r="336" spans="1:3">
      <c r="A336" s="216"/>
      <c r="B336" s="40"/>
      <c r="C336" s="40"/>
    </row>
    <row r="337" spans="1:3">
      <c r="A337" s="213"/>
      <c r="B337" s="40"/>
      <c r="C337" s="40"/>
    </row>
    <row r="338" spans="1:3">
      <c r="A338" s="213"/>
      <c r="B338" s="40"/>
      <c r="C338" s="40"/>
    </row>
    <row r="339" spans="1:3">
      <c r="A339" s="213"/>
      <c r="B339" s="40"/>
      <c r="C339" s="40"/>
    </row>
    <row r="340" spans="1:3">
      <c r="A340" s="213"/>
      <c r="B340" s="40"/>
      <c r="C340" s="40"/>
    </row>
    <row r="341" spans="1:3">
      <c r="A341" s="213"/>
      <c r="B341" s="40"/>
      <c r="C341" s="40"/>
    </row>
    <row r="342" spans="1:3">
      <c r="A342" s="213"/>
      <c r="B342" s="40"/>
      <c r="C342" s="40"/>
    </row>
    <row r="343" spans="1:3">
      <c r="A343" s="213"/>
      <c r="B343" s="40"/>
      <c r="C343" s="40"/>
    </row>
    <row r="344" spans="1:3">
      <c r="A344" s="213"/>
      <c r="B344" s="40"/>
      <c r="C344" s="40"/>
    </row>
    <row r="345" spans="1:3">
      <c r="A345" s="213"/>
      <c r="B345" s="40"/>
      <c r="C345" s="40"/>
    </row>
    <row r="346" spans="1:3">
      <c r="A346" s="213"/>
      <c r="B346" s="40"/>
      <c r="C346" s="40"/>
    </row>
    <row r="347" spans="1:3">
      <c r="A347" s="213"/>
      <c r="B347" s="40"/>
      <c r="C347" s="40"/>
    </row>
    <row r="348" spans="1:3">
      <c r="A348" s="213"/>
      <c r="B348" s="40"/>
      <c r="C348" s="40"/>
    </row>
    <row r="349" spans="1:3">
      <c r="A349" s="213"/>
      <c r="B349" s="40"/>
      <c r="C349" s="40"/>
    </row>
    <row r="350" spans="1:3">
      <c r="A350" s="213"/>
      <c r="B350" s="40"/>
      <c r="C350" s="40"/>
    </row>
    <row r="351" spans="1:3">
      <c r="A351" s="213"/>
      <c r="B351" s="40"/>
      <c r="C351" s="40"/>
    </row>
    <row r="352" spans="1:3">
      <c r="A352" s="213"/>
      <c r="B352" s="40"/>
      <c r="C352" s="40"/>
    </row>
    <row r="353" spans="1:3">
      <c r="A353" s="213"/>
      <c r="B353" s="40"/>
      <c r="C353" s="40"/>
    </row>
    <row r="354" spans="1:3">
      <c r="A354" s="213"/>
      <c r="B354" s="40"/>
      <c r="C354" s="40"/>
    </row>
    <row r="355" spans="1:3">
      <c r="A355" s="213"/>
      <c r="B355" s="40"/>
      <c r="C355" s="40"/>
    </row>
    <row r="356" spans="1:3">
      <c r="A356" s="213"/>
      <c r="B356" s="40"/>
      <c r="C356" s="40"/>
    </row>
    <row r="357" spans="1:3">
      <c r="A357" s="213"/>
      <c r="B357" s="40"/>
      <c r="C357" s="40"/>
    </row>
    <row r="358" spans="1:3">
      <c r="A358" s="213"/>
      <c r="B358" s="40"/>
      <c r="C358" s="40"/>
    </row>
    <row r="359" spans="1:3">
      <c r="A359" s="213"/>
      <c r="B359" s="40"/>
      <c r="C359" s="40"/>
    </row>
    <row r="360" spans="1:3">
      <c r="A360" s="213"/>
      <c r="B360" s="40"/>
      <c r="C360" s="40"/>
    </row>
    <row r="361" spans="1:3">
      <c r="A361" s="214"/>
      <c r="B361" s="40"/>
      <c r="C361" s="40"/>
    </row>
    <row r="362" spans="1:3">
      <c r="A362" s="213"/>
      <c r="B362" s="40"/>
      <c r="C362" s="40"/>
    </row>
    <row r="363" spans="1:3">
      <c r="A363" s="213"/>
      <c r="B363" s="40"/>
      <c r="C363" s="40"/>
    </row>
    <row r="364" spans="1:3">
      <c r="A364" s="213"/>
      <c r="B364" s="40"/>
      <c r="C364" s="40"/>
    </row>
    <row r="365" spans="1:3">
      <c r="A365" s="213"/>
      <c r="B365" s="40"/>
      <c r="C365" s="40"/>
    </row>
    <row r="366" spans="1:3">
      <c r="A366" s="213"/>
      <c r="B366" s="40"/>
      <c r="C366" s="40"/>
    </row>
    <row r="367" spans="1:3">
      <c r="A367" s="213"/>
      <c r="B367" s="40"/>
      <c r="C367" s="40"/>
    </row>
    <row r="368" spans="1:3">
      <c r="A368" s="213"/>
      <c r="B368" s="40"/>
      <c r="C368" s="40"/>
    </row>
    <row r="369" spans="1:3">
      <c r="A369" s="213"/>
      <c r="B369" s="40"/>
      <c r="C369" s="40"/>
    </row>
    <row r="370" spans="1:3">
      <c r="A370" s="213"/>
      <c r="B370" s="40"/>
      <c r="C370" s="40"/>
    </row>
    <row r="371" spans="1:3">
      <c r="A371" s="213"/>
      <c r="B371" s="40"/>
      <c r="C371" s="40"/>
    </row>
    <row r="372" spans="1:3">
      <c r="A372" s="213"/>
      <c r="B372" s="40"/>
      <c r="C372" s="40"/>
    </row>
    <row r="373" spans="1:3">
      <c r="A373" s="213"/>
      <c r="B373" s="40"/>
      <c r="C373" s="40"/>
    </row>
    <row r="374" spans="1:3">
      <c r="A374" s="213"/>
      <c r="B374" s="40"/>
      <c r="C374" s="40"/>
    </row>
    <row r="375" spans="1:3">
      <c r="A375" s="213"/>
      <c r="B375" s="40"/>
      <c r="C375" s="40"/>
    </row>
    <row r="376" spans="1:3">
      <c r="A376" s="213"/>
      <c r="B376" s="40"/>
      <c r="C376" s="40"/>
    </row>
    <row r="377" spans="1:3">
      <c r="A377" s="213"/>
      <c r="B377" s="40"/>
      <c r="C377" s="40"/>
    </row>
    <row r="378" spans="1:3">
      <c r="A378" s="213"/>
      <c r="B378" s="40"/>
      <c r="C378" s="40"/>
    </row>
    <row r="379" spans="1:3">
      <c r="A379" s="213"/>
      <c r="B379" s="40"/>
      <c r="C379" s="40"/>
    </row>
    <row r="380" spans="1:3">
      <c r="A380" s="213"/>
      <c r="B380" s="40"/>
      <c r="C380" s="40"/>
    </row>
    <row r="381" spans="1:3">
      <c r="A381" s="213"/>
      <c r="B381" s="40"/>
      <c r="C381" s="40"/>
    </row>
    <row r="382" spans="1:3">
      <c r="A382" s="213"/>
      <c r="B382" s="40"/>
      <c r="C382" s="40"/>
    </row>
    <row r="383" spans="1:3">
      <c r="A383" s="213"/>
      <c r="B383" s="40"/>
      <c r="C383" s="40"/>
    </row>
    <row r="384" spans="1:3">
      <c r="A384" s="213"/>
      <c r="B384" s="40"/>
      <c r="C384" s="40"/>
    </row>
    <row r="385" spans="1:3">
      <c r="A385" s="213"/>
      <c r="B385" s="40"/>
      <c r="C385" s="40"/>
    </row>
    <row r="386" spans="1:3">
      <c r="A386" s="213"/>
      <c r="B386" s="40"/>
      <c r="C386" s="40"/>
    </row>
    <row r="387" spans="1:3">
      <c r="A387" s="213"/>
      <c r="B387" s="40"/>
      <c r="C387" s="40"/>
    </row>
    <row r="388" spans="1:3">
      <c r="A388" s="213"/>
      <c r="B388" s="40"/>
      <c r="C388" s="40"/>
    </row>
    <row r="389" spans="1:3">
      <c r="A389" s="213"/>
      <c r="B389" s="40"/>
      <c r="C389" s="40"/>
    </row>
    <row r="390" spans="1:3">
      <c r="A390" s="213"/>
      <c r="B390" s="40"/>
      <c r="C390" s="40"/>
    </row>
    <row r="391" spans="1:3">
      <c r="A391" s="213"/>
      <c r="B391" s="40"/>
      <c r="C391" s="40"/>
    </row>
    <row r="392" spans="1:3">
      <c r="A392" s="213"/>
      <c r="B392" s="40"/>
      <c r="C392" s="40"/>
    </row>
    <row r="393" spans="1:3">
      <c r="A393" s="213"/>
      <c r="B393" s="40"/>
      <c r="C393" s="40"/>
    </row>
    <row r="394" spans="1:3">
      <c r="A394" s="213"/>
      <c r="B394" s="40"/>
      <c r="C394" s="40"/>
    </row>
    <row r="395" spans="1:3">
      <c r="A395" s="213"/>
      <c r="B395" s="40"/>
      <c r="C395" s="40"/>
    </row>
    <row r="396" spans="1:3">
      <c r="A396" s="213"/>
      <c r="B396" s="40"/>
      <c r="C396" s="40"/>
    </row>
    <row r="397" spans="1:3">
      <c r="A397" s="213"/>
      <c r="B397" s="40"/>
      <c r="C397" s="40"/>
    </row>
    <row r="398" spans="1:3">
      <c r="A398" s="213"/>
      <c r="B398" s="40"/>
      <c r="C398" s="40"/>
    </row>
    <row r="399" spans="1:3">
      <c r="A399" s="213"/>
      <c r="B399" s="40"/>
      <c r="C399" s="40"/>
    </row>
    <row r="400" spans="1:3">
      <c r="A400" s="213"/>
      <c r="B400" s="40"/>
      <c r="C400" s="40"/>
    </row>
    <row r="401" spans="1:3">
      <c r="A401" s="213"/>
      <c r="B401" s="40"/>
      <c r="C401" s="40"/>
    </row>
    <row r="402" spans="1:3">
      <c r="A402" s="213"/>
      <c r="B402" s="40"/>
      <c r="C402" s="40"/>
    </row>
    <row r="403" spans="1:3">
      <c r="A403" s="213"/>
      <c r="B403" s="40"/>
      <c r="C403" s="40"/>
    </row>
    <row r="404" spans="1:3">
      <c r="A404" s="213"/>
      <c r="B404" s="40"/>
      <c r="C404" s="40"/>
    </row>
    <row r="405" spans="1:3">
      <c r="A405" s="213"/>
      <c r="B405" s="40"/>
      <c r="C405" s="40"/>
    </row>
    <row r="406" spans="1:3">
      <c r="A406" s="213"/>
      <c r="B406" s="40"/>
      <c r="C406" s="40"/>
    </row>
    <row r="407" spans="1:3">
      <c r="A407" s="213"/>
      <c r="B407" s="40"/>
      <c r="C407" s="40"/>
    </row>
    <row r="408" spans="1:3">
      <c r="A408" s="213"/>
      <c r="B408" s="40"/>
      <c r="C408" s="40"/>
    </row>
    <row r="409" spans="1:3">
      <c r="A409" s="213"/>
      <c r="B409" s="40"/>
      <c r="C409" s="40"/>
    </row>
    <row r="410" spans="1:3">
      <c r="A410" s="213"/>
      <c r="B410" s="40"/>
      <c r="C410" s="40"/>
    </row>
    <row r="411" spans="1:3">
      <c r="A411" s="213"/>
      <c r="B411" s="40"/>
      <c r="C411" s="40"/>
    </row>
    <row r="412" spans="1:3">
      <c r="A412" s="213"/>
      <c r="B412" s="40"/>
      <c r="C412" s="40"/>
    </row>
    <row r="413" spans="1:3">
      <c r="A413" s="213"/>
      <c r="B413" s="40"/>
      <c r="C413" s="40"/>
    </row>
    <row r="414" spans="1:3">
      <c r="A414" s="213"/>
      <c r="B414" s="40"/>
      <c r="C414" s="40"/>
    </row>
    <row r="415" spans="1:3">
      <c r="A415" s="213"/>
      <c r="B415" s="40"/>
      <c r="C415" s="40"/>
    </row>
    <row r="416" spans="1:3">
      <c r="A416" s="213"/>
      <c r="B416" s="40"/>
      <c r="C416" s="40"/>
    </row>
    <row r="417" spans="1:3">
      <c r="A417" s="213"/>
      <c r="B417" s="40"/>
      <c r="C417" s="40"/>
    </row>
    <row r="418" spans="1:3">
      <c r="A418" s="213"/>
      <c r="B418" s="40"/>
      <c r="C418" s="40"/>
    </row>
    <row r="419" spans="1:3">
      <c r="A419" s="213"/>
      <c r="B419" s="40"/>
      <c r="C419" s="40"/>
    </row>
    <row r="420" spans="1:3">
      <c r="A420" s="213"/>
      <c r="B420" s="40"/>
      <c r="C420" s="40"/>
    </row>
    <row r="421" spans="1:3">
      <c r="A421" s="213"/>
      <c r="B421" s="40"/>
      <c r="C421" s="40"/>
    </row>
    <row r="422" spans="1:3">
      <c r="A422" s="213"/>
      <c r="B422" s="40"/>
      <c r="C422" s="40"/>
    </row>
    <row r="423" spans="1:3">
      <c r="A423" s="213"/>
      <c r="B423" s="40"/>
      <c r="C423" s="40"/>
    </row>
    <row r="424" spans="1:3">
      <c r="A424" s="213"/>
      <c r="B424" s="40"/>
      <c r="C424" s="40"/>
    </row>
    <row r="425" spans="1:3">
      <c r="A425" s="213"/>
      <c r="B425" s="40"/>
      <c r="C425" s="40"/>
    </row>
    <row r="426" spans="1:3">
      <c r="A426" s="213"/>
      <c r="B426" s="40"/>
      <c r="C426" s="40"/>
    </row>
    <row r="427" spans="1:3">
      <c r="A427" s="213"/>
      <c r="B427" s="40"/>
      <c r="C427" s="40"/>
    </row>
    <row r="428" spans="1:3">
      <c r="A428" s="213"/>
      <c r="B428" s="40"/>
      <c r="C428" s="40"/>
    </row>
    <row r="429" spans="1:3">
      <c r="A429" s="213"/>
      <c r="B429" s="40"/>
      <c r="C429" s="40"/>
    </row>
    <row r="430" spans="1:3">
      <c r="A430" s="213"/>
      <c r="B430" s="40"/>
      <c r="C430" s="40"/>
    </row>
    <row r="431" spans="1:3">
      <c r="A431" s="213"/>
      <c r="B431" s="40"/>
      <c r="C431" s="40"/>
    </row>
    <row r="432" spans="1:3">
      <c r="A432" s="213"/>
      <c r="B432" s="40"/>
      <c r="C432" s="40"/>
    </row>
    <row r="433" spans="1:3">
      <c r="A433" s="213"/>
      <c r="B433" s="40"/>
      <c r="C433" s="40"/>
    </row>
    <row r="434" spans="1:3">
      <c r="A434" s="213"/>
      <c r="B434" s="40"/>
      <c r="C434" s="40"/>
    </row>
    <row r="435" spans="1:3">
      <c r="A435" s="213"/>
      <c r="B435" s="40"/>
      <c r="C435" s="40"/>
    </row>
    <row r="436" spans="1:3">
      <c r="A436" s="213"/>
      <c r="B436" s="40"/>
      <c r="C436" s="40"/>
    </row>
    <row r="437" spans="1:3">
      <c r="A437" s="213"/>
      <c r="B437" s="40"/>
      <c r="C437" s="40"/>
    </row>
    <row r="438" spans="1:3">
      <c r="A438" s="213"/>
      <c r="B438" s="40"/>
      <c r="C438" s="40"/>
    </row>
    <row r="439" spans="1:3">
      <c r="A439" s="213"/>
      <c r="B439" s="40"/>
      <c r="C439" s="40"/>
    </row>
    <row r="440" spans="1:3">
      <c r="A440" s="213"/>
      <c r="B440" s="40"/>
      <c r="C440" s="40"/>
    </row>
    <row r="441" spans="1:3">
      <c r="A441" s="213"/>
      <c r="B441" s="40"/>
      <c r="C441" s="40"/>
    </row>
    <row r="442" spans="1:3">
      <c r="A442" s="213"/>
      <c r="B442" s="40"/>
      <c r="C442" s="40"/>
    </row>
    <row r="443" spans="1:3">
      <c r="A443" s="213"/>
      <c r="B443" s="40"/>
      <c r="C443" s="40"/>
    </row>
    <row r="444" spans="1:3">
      <c r="A444" s="213"/>
      <c r="B444" s="40"/>
      <c r="C444" s="40"/>
    </row>
    <row r="445" spans="1:3">
      <c r="A445" s="216"/>
      <c r="B445" s="40"/>
      <c r="C445" s="40"/>
    </row>
    <row r="446" spans="1:3">
      <c r="A446" s="213"/>
      <c r="B446" s="40"/>
      <c r="C446" s="40"/>
    </row>
    <row r="447" spans="1:3">
      <c r="A447" s="213"/>
      <c r="B447" s="40"/>
      <c r="C447" s="40"/>
    </row>
    <row r="448" spans="1:3">
      <c r="A448" s="213"/>
      <c r="B448" s="40"/>
      <c r="C448" s="40"/>
    </row>
    <row r="449" spans="1:3">
      <c r="A449" s="213"/>
      <c r="B449" s="40"/>
      <c r="C449" s="40"/>
    </row>
    <row r="450" spans="1:3">
      <c r="A450" s="213"/>
      <c r="B450" s="40"/>
      <c r="C450" s="40"/>
    </row>
    <row r="451" spans="1:3">
      <c r="A451" s="213"/>
      <c r="B451" s="40"/>
      <c r="C451" s="40"/>
    </row>
    <row r="452" spans="1:3">
      <c r="A452" s="213"/>
      <c r="B452" s="40"/>
      <c r="C452" s="40"/>
    </row>
    <row r="453" spans="1:3">
      <c r="A453" s="213"/>
      <c r="B453" s="40"/>
      <c r="C453" s="40"/>
    </row>
    <row r="454" spans="1:3">
      <c r="A454" s="213"/>
      <c r="B454" s="40"/>
      <c r="C454" s="40"/>
    </row>
    <row r="455" spans="1:3">
      <c r="A455" s="213"/>
      <c r="B455" s="40"/>
      <c r="C455" s="40"/>
    </row>
    <row r="456" spans="1:3">
      <c r="A456" s="213"/>
      <c r="B456" s="40"/>
      <c r="C456" s="40"/>
    </row>
    <row r="457" spans="1:3">
      <c r="A457" s="213"/>
      <c r="B457" s="40"/>
      <c r="C457" s="40"/>
    </row>
    <row r="458" spans="1:3">
      <c r="A458" s="213"/>
      <c r="B458" s="40"/>
      <c r="C458" s="40"/>
    </row>
    <row r="459" spans="1:3">
      <c r="A459" s="213"/>
      <c r="B459" s="40"/>
      <c r="C459" s="40"/>
    </row>
    <row r="460" spans="1:3">
      <c r="A460" s="213"/>
      <c r="B460" s="40"/>
      <c r="C460" s="40"/>
    </row>
    <row r="461" spans="1:3">
      <c r="A461" s="213"/>
      <c r="B461" s="40"/>
      <c r="C461" s="40"/>
    </row>
    <row r="462" spans="1:3">
      <c r="A462" s="213"/>
      <c r="B462" s="40"/>
      <c r="C462" s="40"/>
    </row>
    <row r="463" spans="1:3">
      <c r="A463" s="213"/>
      <c r="B463" s="40"/>
      <c r="C463" s="40"/>
    </row>
    <row r="464" spans="1:3">
      <c r="A464" s="213"/>
      <c r="B464" s="40"/>
      <c r="C464" s="40"/>
    </row>
    <row r="465" spans="1:3">
      <c r="A465" s="213"/>
      <c r="B465" s="40"/>
      <c r="C465" s="40"/>
    </row>
    <row r="466" spans="1:3">
      <c r="A466" s="213"/>
      <c r="B466" s="40"/>
      <c r="C466" s="40"/>
    </row>
    <row r="467" spans="1:3">
      <c r="A467" s="213"/>
      <c r="B467" s="40"/>
      <c r="C467" s="40"/>
    </row>
    <row r="468" spans="1:3">
      <c r="A468" s="213"/>
      <c r="B468" s="40"/>
      <c r="C468" s="40"/>
    </row>
    <row r="469" spans="1:3">
      <c r="A469" s="213"/>
      <c r="B469" s="40"/>
      <c r="C469" s="40"/>
    </row>
    <row r="470" spans="1:3">
      <c r="A470" s="213"/>
      <c r="B470" s="40"/>
      <c r="C470" s="40"/>
    </row>
    <row r="471" spans="1:3">
      <c r="A471" s="213"/>
      <c r="B471" s="40"/>
      <c r="C471" s="40"/>
    </row>
    <row r="472" spans="1:3">
      <c r="A472" s="213"/>
      <c r="B472" s="40"/>
      <c r="C472" s="40"/>
    </row>
    <row r="473" spans="1:3">
      <c r="A473" s="213"/>
      <c r="B473" s="40"/>
      <c r="C473" s="40"/>
    </row>
    <row r="474" spans="1:3">
      <c r="A474" s="213"/>
      <c r="B474" s="40"/>
      <c r="C474" s="40"/>
    </row>
    <row r="475" spans="1:3">
      <c r="A475" s="213"/>
      <c r="B475" s="40"/>
      <c r="C475" s="40"/>
    </row>
    <row r="476" spans="1:3">
      <c r="A476" s="213"/>
      <c r="B476" s="40"/>
      <c r="C476" s="40"/>
    </row>
    <row r="477" spans="1:3">
      <c r="A477" s="213"/>
      <c r="B477" s="40"/>
      <c r="C477" s="40"/>
    </row>
    <row r="478" spans="1:3">
      <c r="A478" s="213"/>
      <c r="B478" s="40"/>
      <c r="C478" s="40"/>
    </row>
    <row r="479" spans="1:3">
      <c r="A479" s="213"/>
      <c r="B479" s="40"/>
      <c r="C479" s="40"/>
    </row>
    <row r="480" spans="1:3">
      <c r="A480" s="213"/>
      <c r="B480" s="40"/>
      <c r="C480" s="40"/>
    </row>
    <row r="481" spans="1:3">
      <c r="A481" s="213"/>
      <c r="B481" s="40"/>
      <c r="C481" s="40"/>
    </row>
    <row r="482" spans="1:3">
      <c r="A482" s="213"/>
      <c r="B482" s="40"/>
      <c r="C482" s="40"/>
    </row>
    <row r="483" spans="1:3">
      <c r="A483" s="213"/>
      <c r="B483" s="40"/>
      <c r="C483" s="40"/>
    </row>
    <row r="484" spans="1:3">
      <c r="A484" s="213"/>
      <c r="B484" s="40"/>
      <c r="C484" s="40"/>
    </row>
    <row r="485" spans="1:3">
      <c r="A485" s="213"/>
      <c r="B485" s="40"/>
      <c r="C485" s="40"/>
    </row>
    <row r="486" spans="1:3">
      <c r="A486" s="213"/>
      <c r="B486" s="40"/>
      <c r="C486" s="40"/>
    </row>
    <row r="487" spans="1:3">
      <c r="A487" s="213"/>
      <c r="B487" s="40"/>
      <c r="C487" s="40"/>
    </row>
    <row r="488" spans="1:3">
      <c r="A488" s="213"/>
      <c r="B488" s="40"/>
      <c r="C488" s="40"/>
    </row>
    <row r="489" spans="1:3">
      <c r="A489" s="213"/>
      <c r="B489" s="40"/>
      <c r="C489" s="40"/>
    </row>
    <row r="490" spans="1:3">
      <c r="A490" s="213"/>
      <c r="B490" s="40"/>
      <c r="C490" s="40"/>
    </row>
    <row r="491" spans="1:3">
      <c r="A491" s="213"/>
      <c r="B491" s="40"/>
      <c r="C491" s="40"/>
    </row>
    <row r="492" spans="1:3">
      <c r="A492" s="213"/>
      <c r="B492" s="40"/>
      <c r="C492" s="40"/>
    </row>
    <row r="493" spans="1:3">
      <c r="A493" s="213"/>
      <c r="B493" s="40"/>
      <c r="C493" s="40"/>
    </row>
    <row r="494" spans="1:3">
      <c r="A494" s="213"/>
      <c r="B494" s="40"/>
      <c r="C494" s="40"/>
    </row>
    <row r="495" spans="1:3">
      <c r="A495" s="213"/>
      <c r="B495" s="40"/>
      <c r="C495" s="40"/>
    </row>
    <row r="496" spans="1:3">
      <c r="A496" s="213"/>
      <c r="B496" s="40"/>
      <c r="C496" s="40"/>
    </row>
    <row r="497" spans="1:3">
      <c r="A497" s="213"/>
      <c r="B497" s="40"/>
      <c r="C497" s="40"/>
    </row>
    <row r="498" spans="1:3">
      <c r="A498" s="213"/>
      <c r="B498" s="40"/>
      <c r="C498" s="40"/>
    </row>
    <row r="499" spans="1:3">
      <c r="A499" s="213"/>
      <c r="B499" s="40"/>
      <c r="C499" s="40"/>
    </row>
    <row r="500" spans="1:3">
      <c r="A500" s="213"/>
      <c r="B500" s="40"/>
      <c r="C500" s="40"/>
    </row>
    <row r="501" spans="1:3">
      <c r="A501" s="213"/>
      <c r="B501" s="40"/>
      <c r="C501" s="40"/>
    </row>
    <row r="502" spans="1:3">
      <c r="A502" s="213"/>
      <c r="B502" s="40"/>
      <c r="C502" s="40"/>
    </row>
    <row r="503" spans="1:3">
      <c r="A503" s="213"/>
      <c r="B503" s="40"/>
      <c r="C503" s="40"/>
    </row>
    <row r="504" spans="1:3">
      <c r="A504" s="213"/>
      <c r="B504" s="40"/>
      <c r="C504" s="40"/>
    </row>
    <row r="505" spans="1:3">
      <c r="A505" s="213"/>
      <c r="B505" s="40"/>
      <c r="C505" s="40"/>
    </row>
    <row r="506" spans="1:3">
      <c r="A506" s="213"/>
      <c r="B506" s="40"/>
      <c r="C506" s="40"/>
    </row>
    <row r="507" spans="1:3">
      <c r="A507" s="213"/>
      <c r="B507" s="40"/>
      <c r="C507" s="40"/>
    </row>
    <row r="508" spans="1:3">
      <c r="A508" s="213"/>
      <c r="B508" s="40"/>
      <c r="C508" s="40"/>
    </row>
    <row r="509" spans="1:3">
      <c r="A509" s="213"/>
      <c r="B509" s="40"/>
      <c r="C509" s="40"/>
    </row>
    <row r="510" spans="1:3">
      <c r="A510" s="213"/>
      <c r="B510" s="40"/>
      <c r="C510" s="40"/>
    </row>
    <row r="511" spans="1:3">
      <c r="A511" s="213"/>
      <c r="B511" s="40"/>
      <c r="C511" s="40"/>
    </row>
    <row r="512" spans="1:3">
      <c r="A512" s="213"/>
      <c r="B512" s="40"/>
      <c r="C512" s="40"/>
    </row>
    <row r="513" spans="1:3">
      <c r="A513" s="213"/>
      <c r="B513" s="40"/>
      <c r="C513" s="40"/>
    </row>
    <row r="514" spans="1:3">
      <c r="A514" s="213"/>
      <c r="B514" s="40"/>
      <c r="C514" s="40"/>
    </row>
    <row r="515" spans="1:3">
      <c r="A515" s="213"/>
      <c r="B515" s="40"/>
      <c r="C515" s="40"/>
    </row>
    <row r="516" spans="1:3">
      <c r="A516" s="213"/>
      <c r="B516" s="40"/>
      <c r="C516" s="40"/>
    </row>
    <row r="517" spans="1:3">
      <c r="A517" s="213"/>
      <c r="B517" s="40"/>
      <c r="C517" s="40"/>
    </row>
    <row r="518" spans="1:3">
      <c r="A518" s="213"/>
      <c r="B518" s="40"/>
      <c r="C518" s="40"/>
    </row>
    <row r="519" spans="1:3">
      <c r="A519" s="213"/>
      <c r="B519" s="40"/>
      <c r="C519" s="40"/>
    </row>
    <row r="520" spans="1:3">
      <c r="A520" s="213"/>
      <c r="B520" s="40"/>
      <c r="C520" s="40"/>
    </row>
    <row r="521" spans="1:3">
      <c r="A521" s="213"/>
      <c r="B521" s="40"/>
      <c r="C521" s="40"/>
    </row>
    <row r="522" spans="1:3">
      <c r="A522" s="213"/>
      <c r="B522" s="40"/>
      <c r="C522" s="40"/>
    </row>
    <row r="523" spans="1:3">
      <c r="A523" s="213"/>
      <c r="B523" s="40"/>
      <c r="C523" s="40"/>
    </row>
    <row r="524" spans="1:3">
      <c r="A524" s="213"/>
      <c r="B524" s="40"/>
      <c r="C524" s="40"/>
    </row>
    <row r="525" spans="1:3">
      <c r="A525" s="213"/>
      <c r="B525" s="40"/>
      <c r="C525" s="40"/>
    </row>
    <row r="526" spans="1:3">
      <c r="A526" s="213"/>
      <c r="B526" s="40"/>
      <c r="C526" s="40"/>
    </row>
    <row r="527" spans="1:3">
      <c r="A527" s="213"/>
      <c r="B527" s="40"/>
      <c r="C527" s="40"/>
    </row>
    <row r="528" spans="1:3">
      <c r="A528" s="213"/>
      <c r="B528" s="40"/>
      <c r="C528" s="40"/>
    </row>
    <row r="529" spans="1:3">
      <c r="A529" s="213"/>
      <c r="B529" s="40"/>
      <c r="C529" s="40"/>
    </row>
    <row r="530" spans="1:3">
      <c r="A530" s="213"/>
      <c r="B530" s="40"/>
      <c r="C530" s="40"/>
    </row>
    <row r="531" spans="1:3">
      <c r="A531" s="213"/>
      <c r="B531" s="40"/>
      <c r="C531" s="40"/>
    </row>
    <row r="532" spans="1:3">
      <c r="A532" s="213"/>
      <c r="B532" s="40"/>
      <c r="C532" s="40"/>
    </row>
    <row r="533" spans="1:3">
      <c r="A533" s="213"/>
      <c r="B533" s="40"/>
      <c r="C533" s="40"/>
    </row>
    <row r="534" spans="1:3">
      <c r="A534" s="213"/>
      <c r="B534" s="40"/>
      <c r="C534" s="40"/>
    </row>
    <row r="535" spans="1:3">
      <c r="A535" s="213"/>
      <c r="B535" s="40"/>
      <c r="C535" s="40"/>
    </row>
    <row r="536" spans="1:3">
      <c r="A536" s="213"/>
      <c r="B536" s="40"/>
      <c r="C536" s="40"/>
    </row>
    <row r="537" spans="1:3">
      <c r="A537" s="213"/>
      <c r="B537" s="40"/>
      <c r="C537" s="40"/>
    </row>
    <row r="538" spans="1:3">
      <c r="A538" s="213"/>
      <c r="B538" s="40"/>
      <c r="C538" s="40"/>
    </row>
    <row r="539" spans="1:3">
      <c r="A539" s="213"/>
      <c r="B539" s="40"/>
      <c r="C539" s="40"/>
    </row>
    <row r="540" spans="1:3">
      <c r="A540" s="213"/>
      <c r="B540" s="40"/>
      <c r="C540" s="40"/>
    </row>
    <row r="541" spans="1:3">
      <c r="A541" s="213"/>
      <c r="B541" s="40"/>
      <c r="C541" s="40"/>
    </row>
    <row r="542" spans="1:3">
      <c r="A542" s="213"/>
      <c r="B542" s="40"/>
      <c r="C542" s="40"/>
    </row>
    <row r="543" spans="1:3">
      <c r="A543" s="213"/>
      <c r="B543" s="40"/>
      <c r="C543" s="40"/>
    </row>
    <row r="544" spans="1:3">
      <c r="A544" s="213"/>
      <c r="B544" s="40"/>
      <c r="C544" s="40"/>
    </row>
    <row r="545" spans="1:3">
      <c r="A545" s="213"/>
      <c r="B545" s="40"/>
      <c r="C545" s="40"/>
    </row>
    <row r="546" spans="1:3">
      <c r="A546" s="213"/>
      <c r="B546" s="40"/>
      <c r="C546" s="40"/>
    </row>
    <row r="547" spans="1:3">
      <c r="A547" s="213"/>
      <c r="B547" s="40"/>
      <c r="C547" s="40"/>
    </row>
    <row r="548" spans="1:3">
      <c r="A548" s="213"/>
      <c r="B548" s="40"/>
      <c r="C548" s="40"/>
    </row>
    <row r="549" spans="1:3">
      <c r="A549" s="213"/>
      <c r="B549" s="40"/>
      <c r="C549" s="40"/>
    </row>
    <row r="550" spans="1:3">
      <c r="A550" s="213"/>
      <c r="B550" s="40"/>
      <c r="C550" s="40"/>
    </row>
    <row r="551" spans="1:3">
      <c r="A551" s="213"/>
      <c r="B551" s="40"/>
      <c r="C551" s="40"/>
    </row>
    <row r="552" spans="1:3">
      <c r="A552" s="213"/>
      <c r="B552" s="40"/>
      <c r="C552" s="40"/>
    </row>
    <row r="553" spans="1:3">
      <c r="A553" s="213"/>
      <c r="B553" s="40"/>
      <c r="C553" s="40"/>
    </row>
    <row r="554" spans="1:3">
      <c r="A554" s="213"/>
      <c r="B554" s="40"/>
      <c r="C554" s="40"/>
    </row>
    <row r="555" spans="1:3">
      <c r="A555" s="213"/>
      <c r="B555" s="40"/>
      <c r="C555" s="40"/>
    </row>
    <row r="556" spans="1:3">
      <c r="A556" s="213"/>
      <c r="B556" s="40"/>
      <c r="C556" s="40"/>
    </row>
    <row r="557" spans="1:3">
      <c r="A557" s="213"/>
      <c r="B557" s="40"/>
      <c r="C557" s="40"/>
    </row>
    <row r="558" spans="1:3">
      <c r="A558" s="213"/>
      <c r="B558" s="40"/>
      <c r="C558" s="40"/>
    </row>
    <row r="559" spans="1:3">
      <c r="A559" s="213"/>
      <c r="B559" s="40"/>
      <c r="C559" s="40"/>
    </row>
    <row r="560" spans="1:3">
      <c r="A560" s="213"/>
      <c r="B560" s="40"/>
      <c r="C560" s="40"/>
    </row>
    <row r="561" spans="1:3">
      <c r="A561" s="213"/>
      <c r="B561" s="40"/>
      <c r="C561" s="40"/>
    </row>
    <row r="562" spans="1:3">
      <c r="A562" s="213"/>
      <c r="B562" s="40"/>
      <c r="C562" s="40"/>
    </row>
    <row r="563" spans="1:3">
      <c r="A563" s="213"/>
      <c r="B563" s="40"/>
      <c r="C563" s="40"/>
    </row>
    <row r="564" spans="1:3">
      <c r="A564" s="213"/>
      <c r="B564" s="40"/>
      <c r="C564" s="40"/>
    </row>
    <row r="565" spans="1:3">
      <c r="A565" s="213"/>
      <c r="B565" s="40"/>
      <c r="C565" s="40"/>
    </row>
    <row r="566" spans="1:3">
      <c r="A566" s="213"/>
      <c r="B566" s="40"/>
      <c r="C566" s="40"/>
    </row>
    <row r="567" spans="1:3">
      <c r="A567" s="213"/>
      <c r="B567" s="40"/>
      <c r="C567" s="40"/>
    </row>
    <row r="568" spans="1:3">
      <c r="A568" s="213"/>
      <c r="B568" s="40"/>
      <c r="C568" s="40"/>
    </row>
    <row r="569" spans="1:3">
      <c r="A569" s="213"/>
      <c r="B569" s="40"/>
      <c r="C569" s="40"/>
    </row>
    <row r="570" spans="1:3">
      <c r="A570" s="213"/>
      <c r="B570" s="40"/>
      <c r="C570" s="40"/>
    </row>
    <row r="571" spans="1:3">
      <c r="A571" s="213"/>
      <c r="B571" s="40"/>
      <c r="C571" s="40"/>
    </row>
    <row r="572" spans="1:3">
      <c r="A572" s="213"/>
      <c r="B572" s="40"/>
      <c r="C572" s="40"/>
    </row>
    <row r="573" spans="1:3">
      <c r="A573" s="213"/>
      <c r="B573" s="40"/>
      <c r="C573" s="40"/>
    </row>
    <row r="574" spans="1:3">
      <c r="A574" s="213"/>
      <c r="B574" s="40"/>
      <c r="C574" s="40"/>
    </row>
    <row r="575" spans="1:3">
      <c r="A575" s="213"/>
      <c r="B575" s="40"/>
      <c r="C575" s="40"/>
    </row>
    <row r="576" spans="1:3">
      <c r="A576" s="213"/>
      <c r="B576" s="40"/>
      <c r="C576" s="40"/>
    </row>
    <row r="577" spans="1:3">
      <c r="A577" s="213"/>
      <c r="B577" s="40"/>
      <c r="C577" s="40"/>
    </row>
    <row r="578" spans="1:3">
      <c r="A578" s="213"/>
      <c r="B578" s="40"/>
      <c r="C578" s="40"/>
    </row>
    <row r="579" spans="1:3">
      <c r="A579" s="213"/>
      <c r="B579" s="40"/>
      <c r="C579" s="40"/>
    </row>
    <row r="580" spans="1:3">
      <c r="A580" s="213"/>
      <c r="B580" s="40"/>
      <c r="C580" s="40"/>
    </row>
    <row r="581" spans="1:3">
      <c r="A581" s="213"/>
      <c r="B581" s="40"/>
      <c r="C581" s="40"/>
    </row>
    <row r="582" spans="1:3">
      <c r="A582" s="213"/>
      <c r="B582" s="40"/>
      <c r="C582" s="40"/>
    </row>
    <row r="583" spans="1:3">
      <c r="A583" s="213"/>
      <c r="B583" s="40"/>
      <c r="C583" s="40"/>
    </row>
    <row r="584" spans="1:3">
      <c r="A584" s="213"/>
      <c r="B584" s="40"/>
      <c r="C584" s="40"/>
    </row>
    <row r="585" spans="1:3">
      <c r="A585" s="213"/>
      <c r="B585" s="40"/>
      <c r="C585" s="40"/>
    </row>
    <row r="586" spans="1:3">
      <c r="A586" s="213"/>
      <c r="B586" s="40"/>
      <c r="C586" s="40"/>
    </row>
    <row r="587" spans="1:3">
      <c r="A587" s="213"/>
      <c r="B587" s="40"/>
      <c r="C587" s="40"/>
    </row>
    <row r="588" spans="1:3">
      <c r="A588" s="213"/>
      <c r="B588" s="40"/>
      <c r="C588" s="40"/>
    </row>
    <row r="589" spans="1:3">
      <c r="A589" s="213"/>
      <c r="B589" s="40"/>
      <c r="C589" s="40"/>
    </row>
    <row r="590" spans="1:3">
      <c r="A590" s="213"/>
      <c r="B590" s="40"/>
      <c r="C590" s="40"/>
    </row>
    <row r="591" spans="1:3">
      <c r="A591" s="213"/>
      <c r="B591" s="40"/>
      <c r="C591" s="40"/>
    </row>
    <row r="592" spans="1:3">
      <c r="A592" s="213"/>
      <c r="B592" s="40"/>
      <c r="C592" s="40"/>
    </row>
    <row r="593" spans="1:3">
      <c r="A593" s="214"/>
      <c r="B593" s="40"/>
      <c r="C593" s="40"/>
    </row>
    <row r="594" spans="1:3">
      <c r="A594" s="213"/>
      <c r="B594" s="40"/>
      <c r="C594" s="40"/>
    </row>
    <row r="595" spans="1:3">
      <c r="A595" s="213"/>
      <c r="B595" s="40"/>
      <c r="C595" s="40"/>
    </row>
    <row r="596" spans="1:3">
      <c r="A596" s="213"/>
      <c r="B596" s="40"/>
      <c r="C596" s="40"/>
    </row>
    <row r="597" spans="1:3">
      <c r="A597" s="213"/>
      <c r="B597" s="40"/>
      <c r="C597" s="40"/>
    </row>
    <row r="598" spans="1:3">
      <c r="A598" s="213"/>
      <c r="B598" s="40"/>
      <c r="C598" s="40"/>
    </row>
    <row r="599" spans="1:3">
      <c r="A599" s="213"/>
      <c r="B599" s="40"/>
      <c r="C599" s="40"/>
    </row>
    <row r="600" spans="1:3">
      <c r="A600" s="213"/>
      <c r="B600" s="40"/>
      <c r="C600" s="40"/>
    </row>
    <row r="601" spans="1:3">
      <c r="A601" s="213"/>
      <c r="B601" s="40"/>
      <c r="C601" s="40"/>
    </row>
    <row r="602" spans="1:3">
      <c r="A602" s="213"/>
      <c r="B602" s="40"/>
      <c r="C602" s="40"/>
    </row>
    <row r="603" spans="1:3">
      <c r="A603" s="213"/>
      <c r="B603" s="40"/>
      <c r="C603" s="40"/>
    </row>
    <row r="604" spans="1:3">
      <c r="A604" s="213"/>
      <c r="B604" s="40"/>
      <c r="C604" s="40"/>
    </row>
    <row r="605" spans="1:3">
      <c r="A605" s="213"/>
      <c r="B605" s="40"/>
      <c r="C605" s="40"/>
    </row>
    <row r="606" spans="1:3">
      <c r="A606" s="213"/>
      <c r="B606" s="40"/>
      <c r="C606" s="40"/>
    </row>
    <row r="607" spans="1:3">
      <c r="A607" s="213"/>
      <c r="B607" s="40"/>
      <c r="C607" s="40"/>
    </row>
    <row r="608" spans="1:3">
      <c r="A608" s="213"/>
      <c r="B608" s="40"/>
      <c r="C608" s="40"/>
    </row>
    <row r="609" spans="1:3">
      <c r="A609" s="213"/>
      <c r="B609" s="40"/>
      <c r="C609" s="40"/>
    </row>
    <row r="610" spans="1:3">
      <c r="A610" s="213"/>
      <c r="B610" s="40"/>
      <c r="C610" s="40"/>
    </row>
    <row r="611" spans="1:3">
      <c r="A611" s="213"/>
      <c r="B611" s="40"/>
      <c r="C611" s="40"/>
    </row>
    <row r="612" spans="1:3">
      <c r="A612" s="213"/>
      <c r="B612" s="40"/>
      <c r="C612" s="40"/>
    </row>
    <row r="613" spans="1:3">
      <c r="A613" s="213"/>
      <c r="B613" s="40"/>
      <c r="C613" s="40"/>
    </row>
    <row r="614" spans="1:3">
      <c r="A614" s="213"/>
      <c r="B614" s="40"/>
      <c r="C614" s="40"/>
    </row>
    <row r="615" spans="1:3">
      <c r="A615" s="213"/>
      <c r="B615" s="40"/>
      <c r="C615" s="40"/>
    </row>
    <row r="616" spans="1:3">
      <c r="A616" s="213"/>
      <c r="B616" s="40"/>
      <c r="C616" s="40"/>
    </row>
    <row r="617" spans="1:3">
      <c r="A617" s="213"/>
      <c r="B617" s="40"/>
      <c r="C617" s="40"/>
    </row>
    <row r="618" spans="1:3">
      <c r="A618" s="213"/>
      <c r="B618" s="40"/>
      <c r="C618" s="40"/>
    </row>
    <row r="619" spans="1:3">
      <c r="A619" s="213"/>
      <c r="B619" s="40"/>
      <c r="C619" s="40"/>
    </row>
    <row r="620" spans="1:3">
      <c r="A620" s="213"/>
      <c r="B620" s="40"/>
      <c r="C620" s="40"/>
    </row>
    <row r="621" spans="1:3">
      <c r="A621" s="213"/>
      <c r="B621" s="40"/>
      <c r="C621" s="40"/>
    </row>
    <row r="622" spans="1:3">
      <c r="A622" s="213"/>
      <c r="B622" s="40"/>
      <c r="C622" s="40"/>
    </row>
    <row r="623" spans="1:3">
      <c r="A623" s="213"/>
      <c r="B623" s="40"/>
      <c r="C623" s="40"/>
    </row>
    <row r="624" spans="1:3">
      <c r="A624" s="213"/>
      <c r="B624" s="40"/>
      <c r="C624" s="40"/>
    </row>
    <row r="625" spans="1:3">
      <c r="A625" s="213"/>
      <c r="B625" s="40"/>
      <c r="C625" s="40"/>
    </row>
    <row r="626" spans="1:3">
      <c r="A626" s="213"/>
      <c r="B626" s="40"/>
      <c r="C626" s="40"/>
    </row>
    <row r="627" spans="1:3">
      <c r="A627" s="213"/>
      <c r="B627" s="40"/>
      <c r="C627" s="40"/>
    </row>
    <row r="628" spans="1:3">
      <c r="A628" s="213"/>
      <c r="B628" s="40"/>
      <c r="C628" s="40"/>
    </row>
    <row r="629" spans="1:3">
      <c r="A629" s="213"/>
      <c r="B629" s="40"/>
      <c r="C629" s="40"/>
    </row>
    <row r="630" spans="1:3">
      <c r="A630" s="213"/>
      <c r="B630" s="40"/>
      <c r="C630" s="40"/>
    </row>
    <row r="631" spans="1:3">
      <c r="A631" s="213"/>
      <c r="B631" s="40"/>
      <c r="C631" s="40"/>
    </row>
    <row r="632" spans="1:3">
      <c r="A632" s="213"/>
      <c r="B632" s="40"/>
      <c r="C632" s="40"/>
    </row>
    <row r="633" spans="1:3">
      <c r="A633" s="213"/>
      <c r="B633" s="40"/>
      <c r="C633" s="40"/>
    </row>
    <row r="634" spans="1:3">
      <c r="A634" s="213"/>
      <c r="B634" s="40"/>
      <c r="C634" s="40"/>
    </row>
    <row r="635" spans="1:3">
      <c r="A635" s="213"/>
      <c r="B635" s="40"/>
      <c r="C635" s="40"/>
    </row>
    <row r="636" spans="1:3">
      <c r="A636" s="213"/>
      <c r="B636" s="40"/>
      <c r="C636" s="40"/>
    </row>
    <row r="637" spans="1:3">
      <c r="A637" s="213"/>
      <c r="B637" s="40"/>
      <c r="C637" s="40"/>
    </row>
    <row r="638" spans="1:3">
      <c r="A638" s="213"/>
      <c r="B638" s="40"/>
      <c r="C638" s="40"/>
    </row>
    <row r="639" spans="1:3">
      <c r="A639" s="213"/>
      <c r="B639" s="40"/>
      <c r="C639" s="40"/>
    </row>
    <row r="640" spans="1:3">
      <c r="A640" s="213"/>
      <c r="B640" s="40"/>
      <c r="C640" s="40"/>
    </row>
    <row r="641" spans="1:3">
      <c r="A641" s="213"/>
      <c r="B641" s="40"/>
      <c r="C641" s="40"/>
    </row>
    <row r="642" spans="1:3">
      <c r="A642" s="213"/>
      <c r="B642" s="40"/>
      <c r="C642" s="40"/>
    </row>
    <row r="643" spans="1:3">
      <c r="A643" s="213"/>
      <c r="B643" s="40"/>
      <c r="C643" s="40"/>
    </row>
    <row r="644" spans="1:3">
      <c r="A644" s="213"/>
      <c r="B644" s="40"/>
      <c r="C644" s="40"/>
    </row>
    <row r="645" spans="1:3">
      <c r="A645" s="213"/>
      <c r="B645" s="40"/>
      <c r="C645" s="40"/>
    </row>
    <row r="646" spans="1:3">
      <c r="A646" s="213"/>
      <c r="B646" s="40"/>
      <c r="C646" s="40"/>
    </row>
    <row r="647" spans="1:3">
      <c r="A647" s="213"/>
      <c r="B647" s="40"/>
      <c r="C647" s="40"/>
    </row>
    <row r="648" spans="1:3">
      <c r="A648" s="213"/>
      <c r="B648" s="40"/>
      <c r="C648" s="40"/>
    </row>
    <row r="649" spans="1:3">
      <c r="A649" s="213"/>
      <c r="B649" s="40"/>
      <c r="C649" s="40"/>
    </row>
    <row r="650" spans="1:3">
      <c r="A650" s="213"/>
      <c r="B650" s="40"/>
      <c r="C650" s="40"/>
    </row>
    <row r="651" spans="1:3">
      <c r="A651" s="213"/>
      <c r="B651" s="40"/>
      <c r="C651" s="40"/>
    </row>
    <row r="652" spans="1:3">
      <c r="A652" s="213"/>
      <c r="B652" s="40"/>
      <c r="C652" s="40"/>
    </row>
    <row r="653" spans="1:3">
      <c r="A653" s="213"/>
      <c r="B653" s="40"/>
      <c r="C653" s="40"/>
    </row>
    <row r="654" spans="1:3">
      <c r="A654" s="213"/>
      <c r="B654" s="40"/>
      <c r="C654" s="40"/>
    </row>
    <row r="655" spans="1:3">
      <c r="A655" s="213"/>
      <c r="B655" s="40"/>
      <c r="C655" s="40"/>
    </row>
    <row r="656" spans="1:3">
      <c r="A656" s="213"/>
      <c r="B656" s="40"/>
      <c r="C656" s="40"/>
    </row>
    <row r="657" spans="1:3">
      <c r="A657" s="213"/>
      <c r="B657" s="40"/>
      <c r="C657" s="40"/>
    </row>
    <row r="658" spans="1:3">
      <c r="A658" s="213"/>
      <c r="B658" s="40"/>
      <c r="C658" s="40"/>
    </row>
    <row r="659" spans="1:3">
      <c r="A659" s="213"/>
      <c r="B659" s="40"/>
      <c r="C659" s="40"/>
    </row>
    <row r="660" spans="1:3">
      <c r="A660" s="213"/>
      <c r="B660" s="40"/>
      <c r="C660" s="40"/>
    </row>
    <row r="661" spans="1:3">
      <c r="A661" s="213"/>
      <c r="B661" s="40"/>
      <c r="C661" s="40"/>
    </row>
    <row r="662" spans="1:3">
      <c r="A662" s="213"/>
      <c r="B662" s="40"/>
      <c r="C662" s="40"/>
    </row>
    <row r="663" spans="1:3">
      <c r="A663" s="213"/>
      <c r="B663" s="40"/>
      <c r="C663" s="40"/>
    </row>
    <row r="664" spans="1:3">
      <c r="A664" s="213"/>
      <c r="B664" s="40"/>
      <c r="C664" s="40"/>
    </row>
    <row r="665" spans="1:3">
      <c r="A665" s="213"/>
      <c r="B665" s="40"/>
      <c r="C665" s="40"/>
    </row>
    <row r="666" spans="1:3">
      <c r="A666" s="213"/>
      <c r="B666" s="40"/>
      <c r="C666" s="40"/>
    </row>
    <row r="667" spans="1:3">
      <c r="A667" s="213"/>
      <c r="B667" s="40"/>
      <c r="C667" s="40"/>
    </row>
    <row r="668" spans="1:3">
      <c r="A668" s="213"/>
      <c r="B668" s="40"/>
      <c r="C668" s="40"/>
    </row>
    <row r="669" spans="1:3">
      <c r="A669" s="213"/>
      <c r="B669" s="40"/>
      <c r="C669" s="40"/>
    </row>
    <row r="670" spans="1:3">
      <c r="A670" s="213"/>
      <c r="B670" s="40"/>
      <c r="C670" s="40"/>
    </row>
    <row r="671" spans="1:3">
      <c r="A671" s="213"/>
      <c r="B671" s="40"/>
      <c r="C671" s="40"/>
    </row>
    <row r="672" spans="1:3">
      <c r="A672" s="213"/>
      <c r="B672" s="40"/>
      <c r="C672" s="40"/>
    </row>
    <row r="673" spans="1:3">
      <c r="A673" s="213"/>
      <c r="B673" s="40"/>
      <c r="C673" s="40"/>
    </row>
    <row r="674" spans="1:3">
      <c r="A674" s="213"/>
      <c r="B674" s="40"/>
      <c r="C674" s="40"/>
    </row>
    <row r="675" spans="1:3">
      <c r="A675" s="213"/>
      <c r="B675" s="40"/>
      <c r="C675" s="40"/>
    </row>
    <row r="676" spans="1:3">
      <c r="A676" s="213"/>
      <c r="B676" s="40"/>
      <c r="C676" s="40"/>
    </row>
    <row r="677" spans="1:3">
      <c r="A677" s="213"/>
      <c r="B677" s="40"/>
      <c r="C677" s="40"/>
    </row>
    <row r="678" spans="1:3">
      <c r="A678" s="213"/>
      <c r="B678" s="40"/>
      <c r="C678" s="40"/>
    </row>
    <row r="679" spans="1:3">
      <c r="A679" s="213"/>
      <c r="B679" s="40"/>
      <c r="C679" s="40"/>
    </row>
    <row r="680" spans="1:3">
      <c r="A680" s="213"/>
      <c r="B680" s="40"/>
      <c r="C680" s="40"/>
    </row>
    <row r="681" spans="1:3">
      <c r="A681" s="213"/>
      <c r="B681" s="40"/>
      <c r="C681" s="40"/>
    </row>
    <row r="682" spans="1:3">
      <c r="A682" s="213"/>
      <c r="B682" s="40"/>
      <c r="C682" s="40"/>
    </row>
    <row r="683" spans="1:3">
      <c r="A683" s="213"/>
      <c r="B683" s="40"/>
      <c r="C683" s="40"/>
    </row>
    <row r="684" spans="1:3">
      <c r="A684" s="213"/>
      <c r="B684" s="40"/>
      <c r="C684" s="40"/>
    </row>
    <row r="685" spans="1:3">
      <c r="A685" s="213"/>
      <c r="B685" s="40"/>
      <c r="C685" s="40"/>
    </row>
    <row r="686" spans="1:3">
      <c r="A686" s="213"/>
      <c r="B686" s="40"/>
      <c r="C686" s="40"/>
    </row>
    <row r="687" spans="1:3">
      <c r="A687" s="213"/>
      <c r="B687" s="40"/>
      <c r="C687" s="40"/>
    </row>
    <row r="688" spans="1:3">
      <c r="A688" s="213"/>
      <c r="B688" s="40"/>
      <c r="C688" s="40"/>
    </row>
    <row r="689" spans="1:3">
      <c r="A689" s="213"/>
      <c r="B689" s="40"/>
      <c r="C689" s="40"/>
    </row>
    <row r="690" spans="1:3">
      <c r="A690" s="213"/>
      <c r="B690" s="40"/>
      <c r="C690" s="40"/>
    </row>
    <row r="691" spans="1:3">
      <c r="A691" s="213"/>
      <c r="B691" s="40"/>
      <c r="C691" s="40"/>
    </row>
    <row r="692" spans="1:3">
      <c r="A692" s="213"/>
      <c r="B692" s="40"/>
      <c r="C692" s="40"/>
    </row>
    <row r="693" spans="1:3">
      <c r="A693" s="213"/>
      <c r="B693" s="40"/>
      <c r="C693" s="40"/>
    </row>
    <row r="694" spans="1:3">
      <c r="A694" s="213"/>
      <c r="B694" s="40"/>
      <c r="C694" s="40"/>
    </row>
    <row r="695" spans="1:3">
      <c r="A695" s="213"/>
      <c r="B695" s="40"/>
      <c r="C695" s="40"/>
    </row>
    <row r="696" spans="1:3">
      <c r="A696" s="213"/>
      <c r="B696" s="40"/>
      <c r="C696" s="40"/>
    </row>
    <row r="697" spans="1:3">
      <c r="A697" s="213"/>
      <c r="B697" s="40"/>
      <c r="C697" s="40"/>
    </row>
    <row r="698" spans="1:3">
      <c r="A698" s="213"/>
      <c r="B698" s="40"/>
      <c r="C698" s="40"/>
    </row>
    <row r="699" spans="1:3">
      <c r="A699" s="213"/>
      <c r="B699" s="40"/>
      <c r="C699" s="40"/>
    </row>
    <row r="700" spans="1:3">
      <c r="A700" s="213"/>
      <c r="B700" s="40"/>
      <c r="C700" s="40"/>
    </row>
    <row r="701" spans="1:3">
      <c r="A701" s="213"/>
      <c r="B701" s="40"/>
      <c r="C701" s="40"/>
    </row>
    <row r="702" spans="1:3">
      <c r="A702" s="213"/>
      <c r="B702" s="40"/>
      <c r="C702" s="40"/>
    </row>
    <row r="703" spans="1:3">
      <c r="A703" s="213"/>
      <c r="B703" s="40"/>
      <c r="C703" s="40"/>
    </row>
    <row r="704" spans="1:3">
      <c r="A704" s="213"/>
      <c r="B704" s="40"/>
      <c r="C704" s="40"/>
    </row>
    <row r="705" spans="1:3">
      <c r="A705" s="213"/>
      <c r="B705" s="40"/>
      <c r="C705" s="40"/>
    </row>
    <row r="706" spans="1:3">
      <c r="A706" s="213"/>
      <c r="B706" s="40"/>
      <c r="C706" s="40"/>
    </row>
    <row r="707" spans="1:3">
      <c r="A707" s="213"/>
      <c r="B707" s="40"/>
      <c r="C707" s="40"/>
    </row>
    <row r="708" spans="1:3">
      <c r="A708" s="213"/>
      <c r="B708" s="40"/>
      <c r="C708" s="40"/>
    </row>
    <row r="709" spans="1:3">
      <c r="A709" s="213"/>
      <c r="B709" s="40"/>
      <c r="C709" s="40"/>
    </row>
    <row r="710" spans="1:3">
      <c r="A710" s="213"/>
      <c r="B710" s="40"/>
      <c r="C710" s="40"/>
    </row>
    <row r="711" spans="1:3">
      <c r="A711" s="213"/>
      <c r="B711" s="40"/>
      <c r="C711" s="40"/>
    </row>
    <row r="712" spans="1:3">
      <c r="A712" s="213"/>
      <c r="B712" s="40"/>
      <c r="C712" s="40"/>
    </row>
    <row r="713" spans="1:3">
      <c r="A713" s="213"/>
      <c r="B713" s="40"/>
      <c r="C713" s="40"/>
    </row>
    <row r="714" spans="1:3">
      <c r="A714" s="213"/>
      <c r="B714" s="40"/>
      <c r="C714" s="40"/>
    </row>
    <row r="715" spans="1:3">
      <c r="A715" s="213"/>
      <c r="B715" s="40"/>
      <c r="C715" s="40"/>
    </row>
    <row r="716" spans="1:3">
      <c r="A716" s="213"/>
      <c r="B716" s="40"/>
      <c r="C716" s="40"/>
    </row>
    <row r="717" spans="1:3">
      <c r="A717" s="213"/>
      <c r="B717" s="40"/>
      <c r="C717" s="40"/>
    </row>
    <row r="718" spans="1:3">
      <c r="A718" s="213"/>
      <c r="B718" s="40"/>
      <c r="C718" s="40"/>
    </row>
    <row r="719" spans="1:3">
      <c r="A719" s="213"/>
      <c r="B719" s="40"/>
      <c r="C719" s="40"/>
    </row>
    <row r="720" spans="1:3">
      <c r="A720" s="213"/>
      <c r="B720" s="40"/>
      <c r="C720" s="40"/>
    </row>
    <row r="721" spans="1:3">
      <c r="A721" s="213"/>
      <c r="B721" s="40"/>
      <c r="C721" s="40"/>
    </row>
    <row r="722" spans="1:3">
      <c r="A722" s="213"/>
      <c r="B722" s="40"/>
      <c r="C722" s="40"/>
    </row>
    <row r="723" spans="1:3">
      <c r="A723" s="213"/>
      <c r="B723" s="40"/>
      <c r="C723" s="40"/>
    </row>
    <row r="724" spans="1:3">
      <c r="A724" s="213"/>
      <c r="B724" s="40"/>
      <c r="C724" s="40"/>
    </row>
    <row r="725" spans="1:3">
      <c r="A725" s="213"/>
      <c r="B725" s="40"/>
      <c r="C725" s="40"/>
    </row>
    <row r="726" spans="1:3">
      <c r="A726" s="213"/>
      <c r="B726" s="40"/>
      <c r="C726" s="40"/>
    </row>
    <row r="727" spans="1:3">
      <c r="A727" s="213"/>
      <c r="B727" s="40"/>
      <c r="C727" s="40"/>
    </row>
    <row r="728" spans="1:3">
      <c r="A728" s="213"/>
      <c r="B728" s="40"/>
      <c r="C728" s="40"/>
    </row>
    <row r="729" spans="1:3">
      <c r="A729" s="213"/>
      <c r="B729" s="40"/>
      <c r="C729" s="40"/>
    </row>
    <row r="730" spans="1:3">
      <c r="A730" s="213"/>
      <c r="B730" s="40"/>
      <c r="C730" s="40"/>
    </row>
    <row r="731" spans="1:3">
      <c r="A731" s="213"/>
      <c r="B731" s="40"/>
      <c r="C731" s="40"/>
    </row>
    <row r="732" spans="1:3">
      <c r="A732" s="213"/>
      <c r="B732" s="40"/>
      <c r="C732" s="40"/>
    </row>
    <row r="733" spans="1:3">
      <c r="A733" s="213"/>
      <c r="B733" s="40"/>
      <c r="C733" s="40"/>
    </row>
    <row r="734" spans="1:3">
      <c r="A734" s="213"/>
      <c r="B734" s="40"/>
      <c r="C734" s="40"/>
    </row>
    <row r="735" spans="1:3">
      <c r="A735" s="213"/>
      <c r="B735" s="40"/>
      <c r="C735" s="40"/>
    </row>
    <row r="736" spans="1:3">
      <c r="A736" s="213"/>
      <c r="B736" s="40"/>
      <c r="C736" s="40"/>
    </row>
    <row r="737" spans="1:3">
      <c r="A737" s="213"/>
      <c r="B737" s="40"/>
      <c r="C737" s="40"/>
    </row>
    <row r="738" spans="1:3">
      <c r="A738" s="213"/>
      <c r="B738" s="40"/>
      <c r="C738" s="40"/>
    </row>
    <row r="739" spans="1:3">
      <c r="A739" s="213"/>
      <c r="B739" s="40"/>
      <c r="C739" s="40"/>
    </row>
    <row r="740" spans="1:3">
      <c r="A740" s="213"/>
      <c r="B740" s="40"/>
      <c r="C740" s="40"/>
    </row>
    <row r="741" spans="1:3">
      <c r="A741" s="213"/>
      <c r="B741" s="40"/>
      <c r="C741" s="40"/>
    </row>
    <row r="742" spans="1:3">
      <c r="A742" s="213"/>
      <c r="B742" s="40"/>
      <c r="C742" s="40"/>
    </row>
    <row r="743" spans="1:3">
      <c r="A743" s="213"/>
      <c r="B743" s="40"/>
      <c r="C743" s="40"/>
    </row>
    <row r="744" spans="1:3">
      <c r="A744" s="213"/>
      <c r="B744" s="40"/>
      <c r="C744" s="40"/>
    </row>
    <row r="745" spans="1:3">
      <c r="A745" s="213"/>
      <c r="B745" s="40"/>
      <c r="C745" s="40"/>
    </row>
    <row r="746" spans="1:3">
      <c r="A746" s="213"/>
      <c r="B746" s="40"/>
      <c r="C746" s="40"/>
    </row>
    <row r="747" spans="1:3">
      <c r="A747" s="213"/>
      <c r="B747" s="40"/>
      <c r="C747" s="40"/>
    </row>
    <row r="748" spans="1:3">
      <c r="A748" s="213"/>
      <c r="B748" s="40"/>
      <c r="C748" s="40"/>
    </row>
    <row r="749" spans="1:3">
      <c r="A749" s="213"/>
      <c r="B749" s="40"/>
      <c r="C749" s="40"/>
    </row>
    <row r="750" spans="1:3">
      <c r="A750" s="213"/>
      <c r="B750" s="40"/>
      <c r="C750" s="40"/>
    </row>
    <row r="751" spans="1:3">
      <c r="A751" s="213"/>
      <c r="B751" s="40"/>
      <c r="C751" s="40"/>
    </row>
    <row r="752" spans="1:3">
      <c r="A752" s="213"/>
      <c r="B752" s="40"/>
      <c r="C752" s="40"/>
    </row>
    <row r="753" spans="1:3">
      <c r="A753" s="213"/>
      <c r="B753" s="40"/>
      <c r="C753" s="40"/>
    </row>
    <row r="754" spans="1:3">
      <c r="A754" s="213"/>
      <c r="B754" s="40"/>
      <c r="C754" s="40"/>
    </row>
    <row r="755" spans="1:3">
      <c r="A755" s="213"/>
      <c r="B755" s="40"/>
      <c r="C755" s="40"/>
    </row>
    <row r="756" spans="1:3">
      <c r="A756" s="213"/>
      <c r="B756" s="40"/>
      <c r="C756" s="40"/>
    </row>
    <row r="757" spans="1:3">
      <c r="A757" s="213"/>
      <c r="B757" s="40"/>
      <c r="C757" s="40"/>
    </row>
    <row r="758" spans="1:3">
      <c r="A758" s="213"/>
      <c r="B758" s="40"/>
      <c r="C758" s="40"/>
    </row>
    <row r="759" spans="1:3">
      <c r="A759" s="213"/>
      <c r="B759" s="40"/>
      <c r="C759" s="40"/>
    </row>
    <row r="760" spans="1:3">
      <c r="A760" s="213"/>
      <c r="B760" s="40"/>
      <c r="C760" s="40"/>
    </row>
    <row r="761" spans="1:3">
      <c r="A761" s="213"/>
      <c r="B761" s="40"/>
      <c r="C761" s="40"/>
    </row>
    <row r="762" spans="1:3">
      <c r="A762" s="213"/>
      <c r="B762" s="40"/>
      <c r="C762" s="40"/>
    </row>
    <row r="763" spans="1:3">
      <c r="A763" s="213"/>
      <c r="B763" s="40"/>
      <c r="C763" s="40"/>
    </row>
    <row r="764" spans="1:3">
      <c r="A764" s="213"/>
      <c r="B764" s="40"/>
      <c r="C764" s="40"/>
    </row>
    <row r="765" spans="1:3">
      <c r="A765" s="213"/>
      <c r="B765" s="40"/>
      <c r="C765" s="40"/>
    </row>
    <row r="766" spans="1:3">
      <c r="A766" s="213"/>
      <c r="B766" s="40"/>
      <c r="C766" s="40"/>
    </row>
    <row r="767" spans="1:3">
      <c r="A767" s="213"/>
      <c r="B767" s="40"/>
      <c r="C767" s="40"/>
    </row>
    <row r="768" spans="1:3">
      <c r="A768" s="213"/>
      <c r="B768" s="40"/>
      <c r="C768" s="40"/>
    </row>
    <row r="769" spans="1:3">
      <c r="A769" s="213"/>
      <c r="B769" s="40"/>
      <c r="C769" s="40"/>
    </row>
    <row r="770" spans="1:3">
      <c r="A770" s="213"/>
      <c r="B770" s="40"/>
      <c r="C770" s="40"/>
    </row>
    <row r="771" spans="1:3">
      <c r="A771" s="213"/>
      <c r="B771" s="40"/>
      <c r="C771" s="40"/>
    </row>
    <row r="772" spans="1:3">
      <c r="A772" s="213"/>
      <c r="B772" s="40"/>
      <c r="C772" s="40"/>
    </row>
    <row r="773" spans="1:3">
      <c r="A773" s="213"/>
      <c r="B773" s="40"/>
      <c r="C773" s="40"/>
    </row>
    <row r="774" spans="1:3">
      <c r="A774" s="213"/>
      <c r="B774" s="40"/>
      <c r="C774" s="40"/>
    </row>
    <row r="775" spans="1:3">
      <c r="A775" s="213"/>
      <c r="B775" s="40"/>
      <c r="C775" s="40"/>
    </row>
    <row r="776" spans="1:3">
      <c r="A776" s="213"/>
      <c r="B776" s="40"/>
      <c r="C776" s="40"/>
    </row>
    <row r="777" spans="1:3">
      <c r="A777" s="213"/>
      <c r="B777" s="40"/>
      <c r="C777" s="40"/>
    </row>
    <row r="778" spans="1:3">
      <c r="A778" s="213"/>
      <c r="B778" s="40"/>
      <c r="C778" s="40"/>
    </row>
    <row r="779" spans="1:3">
      <c r="A779" s="213"/>
      <c r="B779" s="40"/>
      <c r="C779" s="40"/>
    </row>
    <row r="780" spans="1:3">
      <c r="A780" s="213"/>
      <c r="B780" s="40"/>
      <c r="C780" s="40"/>
    </row>
    <row r="781" spans="1:3">
      <c r="A781" s="213"/>
      <c r="B781" s="40"/>
      <c r="C781" s="40"/>
    </row>
    <row r="782" spans="1:3">
      <c r="A782" s="216"/>
      <c r="B782" s="40"/>
      <c r="C782" s="40"/>
    </row>
    <row r="783" spans="1:3">
      <c r="A783" s="213"/>
      <c r="B783" s="40"/>
      <c r="C783" s="40"/>
    </row>
    <row r="784" spans="1:3">
      <c r="A784" s="213"/>
      <c r="B784" s="40"/>
      <c r="C784" s="40"/>
    </row>
    <row r="785" spans="1:3">
      <c r="A785" s="213"/>
      <c r="B785" s="40"/>
      <c r="C785" s="40"/>
    </row>
    <row r="786" spans="1:3">
      <c r="A786" s="213"/>
      <c r="B786" s="40"/>
      <c r="C786" s="40"/>
    </row>
    <row r="787" spans="1:3">
      <c r="A787" s="213"/>
      <c r="B787" s="40"/>
      <c r="C787" s="40"/>
    </row>
    <row r="788" spans="1:3">
      <c r="A788" s="213"/>
      <c r="B788" s="40"/>
      <c r="C788" s="40"/>
    </row>
    <row r="789" spans="1:3">
      <c r="A789" s="213"/>
      <c r="B789" s="40"/>
      <c r="C789" s="40"/>
    </row>
    <row r="790" spans="1:3">
      <c r="A790" s="213"/>
      <c r="B790" s="40"/>
      <c r="C790" s="40"/>
    </row>
    <row r="791" spans="1:3">
      <c r="A791" s="213"/>
      <c r="B791" s="40"/>
      <c r="C791" s="40"/>
    </row>
    <row r="792" spans="1:3">
      <c r="A792" s="213"/>
      <c r="B792" s="40"/>
      <c r="C792" s="40"/>
    </row>
    <row r="793" spans="1:3">
      <c r="A793" s="213"/>
      <c r="B793" s="40"/>
      <c r="C793" s="40"/>
    </row>
    <row r="794" spans="1:3">
      <c r="A794" s="213"/>
      <c r="B794" s="40"/>
      <c r="C794" s="40"/>
    </row>
    <row r="795" spans="1:3">
      <c r="A795" s="213"/>
      <c r="B795" s="40"/>
      <c r="C795" s="40"/>
    </row>
    <row r="796" spans="1:3">
      <c r="A796" s="213"/>
      <c r="B796" s="40"/>
      <c r="C796" s="40"/>
    </row>
    <row r="797" spans="1:3">
      <c r="A797" s="214"/>
      <c r="B797" s="40"/>
      <c r="C797" s="40"/>
    </row>
    <row r="798" spans="1:3">
      <c r="A798" s="213"/>
      <c r="B798" s="40"/>
      <c r="C798" s="40"/>
    </row>
    <row r="799" spans="1:3">
      <c r="A799" s="213"/>
      <c r="B799" s="40"/>
      <c r="C799" s="40"/>
    </row>
    <row r="800" spans="1:3">
      <c r="A800" s="213"/>
      <c r="B800" s="40"/>
      <c r="C800" s="40"/>
    </row>
    <row r="801" spans="1:3">
      <c r="A801" s="213"/>
      <c r="B801" s="40"/>
      <c r="C801" s="40"/>
    </row>
    <row r="802" spans="1:3">
      <c r="A802" s="213"/>
      <c r="B802" s="40"/>
      <c r="C802" s="40"/>
    </row>
    <row r="803" spans="1:3">
      <c r="A803" s="213"/>
      <c r="B803" s="40"/>
      <c r="C803" s="40"/>
    </row>
    <row r="804" spans="1:3">
      <c r="A804" s="213"/>
      <c r="B804" s="40"/>
      <c r="C804" s="40"/>
    </row>
    <row r="805" spans="1:3">
      <c r="A805" s="213"/>
      <c r="B805" s="40"/>
      <c r="C805" s="40"/>
    </row>
    <row r="806" spans="1:3">
      <c r="A806" s="213"/>
      <c r="B806" s="40"/>
      <c r="C806" s="40"/>
    </row>
    <row r="807" spans="1:3">
      <c r="A807" s="213"/>
      <c r="B807" s="40"/>
      <c r="C807" s="40"/>
    </row>
    <row r="808" spans="1:3">
      <c r="A808" s="213"/>
      <c r="B808" s="40"/>
      <c r="C808" s="40"/>
    </row>
    <row r="809" spans="1:3">
      <c r="A809" s="213"/>
      <c r="B809" s="40"/>
      <c r="C809" s="40"/>
    </row>
    <row r="810" spans="1:3">
      <c r="A810" s="213"/>
      <c r="B810" s="40"/>
      <c r="C810" s="40"/>
    </row>
    <row r="811" spans="1:3">
      <c r="A811" s="213"/>
      <c r="B811" s="40"/>
      <c r="C811" s="40"/>
    </row>
    <row r="812" spans="1:3">
      <c r="A812" s="213"/>
      <c r="B812" s="40"/>
      <c r="C812" s="40"/>
    </row>
    <row r="813" spans="1:3">
      <c r="A813" s="213"/>
      <c r="B813" s="40"/>
      <c r="C813" s="40"/>
    </row>
    <row r="814" spans="1:3">
      <c r="A814" s="213"/>
      <c r="B814" s="40"/>
      <c r="C814" s="40"/>
    </row>
    <row r="815" spans="1:3">
      <c r="A815" s="213"/>
      <c r="B815" s="40"/>
      <c r="C815" s="40"/>
    </row>
    <row r="816" spans="1:3">
      <c r="A816" s="213"/>
      <c r="B816" s="40"/>
      <c r="C816" s="40"/>
    </row>
    <row r="817" spans="1:3">
      <c r="A817" s="213"/>
      <c r="B817" s="40"/>
      <c r="C817" s="40"/>
    </row>
    <row r="818" spans="1:3">
      <c r="A818" s="213"/>
      <c r="B818" s="40"/>
      <c r="C818" s="40"/>
    </row>
    <row r="819" spans="1:3">
      <c r="A819" s="213"/>
      <c r="B819" s="40"/>
      <c r="C819" s="40"/>
    </row>
    <row r="820" spans="1:3">
      <c r="A820" s="258"/>
      <c r="B820" s="40"/>
      <c r="C820" s="40"/>
    </row>
    <row r="821" spans="1:3">
      <c r="A821" s="213"/>
      <c r="B821" s="40"/>
      <c r="C821" s="40"/>
    </row>
    <row r="822" spans="1:3">
      <c r="A822" s="213"/>
      <c r="B822" s="40"/>
      <c r="C822" s="40"/>
    </row>
    <row r="823" spans="1:3">
      <c r="A823" s="213"/>
      <c r="B823" s="40"/>
      <c r="C823" s="40"/>
    </row>
    <row r="824" spans="1:3">
      <c r="A824" s="213"/>
      <c r="B824" s="40"/>
      <c r="C824" s="40"/>
    </row>
    <row r="825" spans="1:3">
      <c r="A825" s="213"/>
      <c r="B825" s="40"/>
      <c r="C825" s="40"/>
    </row>
    <row r="826" spans="1:3">
      <c r="A826" s="40"/>
      <c r="B826" s="40"/>
      <c r="C826" s="40"/>
    </row>
    <row r="827" spans="1:3">
      <c r="A827" s="40"/>
      <c r="B827" s="40"/>
      <c r="C827" s="40"/>
    </row>
  </sheetData>
  <conditionalFormatting sqref="A745:A825 A52:A735">
    <cfRule type="cellIs" dxfId="73" priority="12" stopIfTrue="1" operator="greaterThan">
      <formula>50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Scores</vt:lpstr>
      <vt:lpstr>By Class</vt:lpstr>
      <vt:lpstr>By Club</vt:lpstr>
      <vt:lpstr>ScoreDistributionCalc</vt:lpstr>
      <vt:lpstr>CayugaCounty</vt:lpstr>
      <vt:lpstr>'By Class'!Print_Area</vt:lpstr>
      <vt:lpstr>'By Club'!Print_Area</vt:lpstr>
      <vt:lpstr>Scores!Print_Area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stafford</dc:creator>
  <cp:lastModifiedBy>Stafford</cp:lastModifiedBy>
  <cp:lastPrinted>2019-11-07T01:26:02Z</cp:lastPrinted>
  <dcterms:created xsi:type="dcterms:W3CDTF">2019-08-07T01:56:17Z</dcterms:created>
  <dcterms:modified xsi:type="dcterms:W3CDTF">2019-11-07T01:26:41Z</dcterms:modified>
</cp:coreProperties>
</file>